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KP II. 033-2023\"/>
    </mc:Choice>
  </mc:AlternateContent>
  <xr:revisionPtr revIDLastSave="0" documentId="13_ncr:1_{0D9CD678-E2EC-42F2-ACBE-8EFFDCBF96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KP!$A$6:$V$6</definedName>
    <definedName name="_xlnm.Print_Area" localSheetId="0">KP!$B$2:$S$82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2" i="1" l="1"/>
  <c r="G73" i="1"/>
  <c r="G74" i="1"/>
  <c r="G75" i="1"/>
  <c r="G76" i="1"/>
  <c r="G77" i="1"/>
  <c r="G78" i="1"/>
  <c r="G79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82" i="1" l="1"/>
  <c r="H82" i="1"/>
</calcChain>
</file>

<file path=xl/sharedStrings.xml><?xml version="1.0" encoding="utf-8"?>
<sst xmlns="http://schemas.openxmlformats.org/spreadsheetml/2006/main" count="262" uniqueCount="166">
  <si>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</si>
  <si>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</si>
  <si>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</si>
  <si>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</si>
  <si>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</si>
  <si>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</si>
  <si>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</si>
  <si>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</si>
  <si>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</si>
  <si>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</si>
  <si>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</si>
  <si>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</si>
  <si>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</si>
  <si>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</si>
  <si>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</si>
  <si>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</si>
  <si>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</si>
  <si>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</si>
  <si>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</si>
  <si>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</si>
  <si>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</si>
  <si>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</si>
  <si>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</si>
  <si>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</si>
  <si>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</si>
  <si>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</si>
  <si>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ID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</si>
  <si>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</si>
  <si>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</si>
  <si>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</si>
  <si>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033 - 2023</t>
  </si>
  <si>
    <t>ks</t>
  </si>
  <si>
    <t>Kartonová krabice pro dlouhodobé skladování dokumentů  formátu A4, šíře hřbetu 9 -11,5 cm, možnost uložení ve skupinovém boxu, cca 330 x 260 x 110 mm. Vyrobeny z hladké ruční lepenky 1000 g.</t>
  </si>
  <si>
    <t>Kartonový mramor, formát A4.</t>
  </si>
  <si>
    <t xml:space="preserve">Podložka A4 s klipem jednoduchá </t>
  </si>
  <si>
    <t>Formát A4, plast, kovový klip.</t>
  </si>
  <si>
    <t>Formát A4, přední strana průhledná, zadní barevná.</t>
  </si>
  <si>
    <t>Pro vkládání dokumentů do velikosti A4, ekokarton min. 250 g.</t>
  </si>
  <si>
    <t>Euroobal A4 - hladký</t>
  </si>
  <si>
    <t>bal</t>
  </si>
  <si>
    <t>Čiré, min. 45 mic., balení 100 ks.</t>
  </si>
  <si>
    <t>Nezávěsné hladké PVC obaly, vkládání na šířku i na výšku, min. 150 mic, min. 10 ks v balení.</t>
  </si>
  <si>
    <t>Blok lepený bílý -  špalík 8-9 x 8-9 cm</t>
  </si>
  <si>
    <t>Slepený špalíček bílých papírů.</t>
  </si>
  <si>
    <t xml:space="preserve">Samolepící bločky 38 x 51 mm,  4 x neon  </t>
  </si>
  <si>
    <t>Samolepicí blok, každý lístek má podél jedné strany lepivý pásek, 4 barvy po 50 listech v balení.</t>
  </si>
  <si>
    <t>Samolepicí blok, žlutá barva, každý lístek má podél jedné strany lepivý pásek, 3 ks po 100 listech v balení.</t>
  </si>
  <si>
    <t>Samolepicí blok  76 x 76 mm - žlutý - 100 list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</si>
  <si>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</si>
  <si>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</si>
  <si>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</si>
  <si>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</si>
  <si>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</si>
  <si>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</si>
  <si>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</si>
  <si>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</si>
  <si>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4x 50 listů.</t>
  </si>
  <si>
    <t xml:space="preserve">Papír kancelářský A3 kvalita"B"  </t>
  </si>
  <si>
    <t xml:space="preserve">Papír kancelářský A4 kvalita "A" </t>
  </si>
  <si>
    <t>Papír barevný kopírovací A4 80g - mix min 5 barev</t>
  </si>
  <si>
    <t>Kopírovací karton bílý A4 160g</t>
  </si>
  <si>
    <t>Obálky C6 114 x 162 mm</t>
  </si>
  <si>
    <t>Obálky C5 162 x 229 mm</t>
  </si>
  <si>
    <t>Obálky DL 110 x 220 mm - bez okénka</t>
  </si>
  <si>
    <t>Samolepicí, 1 bal/50ks.</t>
  </si>
  <si>
    <t>Obálky DL 110 x 220 mm - s okénkem</t>
  </si>
  <si>
    <t xml:space="preserve">Samolepicí, 1 bal/50ks. </t>
  </si>
  <si>
    <t>Obálky C5 zelený pruh, 162 x 229 mm</t>
  </si>
  <si>
    <t>Lepicí páska 25mm x 66m transparentní</t>
  </si>
  <si>
    <t>Kvalitní lepicí páska průhledná.</t>
  </si>
  <si>
    <t>Lepicí páska 48-50mm x 66m transparentní</t>
  </si>
  <si>
    <t>Lepicí páska s odvíječem lepenky 19mm</t>
  </si>
  <si>
    <t>Lepicí páska 33 m x 19 mm, transparentní, odvíječ s kovovým nožem.</t>
  </si>
  <si>
    <t>Lepicí tyčinka  min. 20g</t>
  </si>
  <si>
    <t>Vysoká lepicí síla a okamžitá přilnavost. Vhodné na  papír, karton, nevysychá, neobsahuje rozpouštědla.</t>
  </si>
  <si>
    <t>Lepicí tyčinka  min. 40g</t>
  </si>
  <si>
    <t>Tužka HB 2 s pryží</t>
  </si>
  <si>
    <t>Klasická tužka s pryží, tvrdost HB.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</si>
  <si>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</si>
  <si>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</si>
  <si>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</si>
  <si>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</si>
  <si>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</si>
  <si>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Popisovač - 0,3 mm - sada 4ks</t>
  </si>
  <si>
    <t>sada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</si>
  <si>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</si>
  <si>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</si>
  <si>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</si>
  <si>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</si>
  <si>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</si>
  <si>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</si>
  <si>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</si>
  <si>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</si>
  <si>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uzávěr, vhodný i na faxový papír. 6 ks v balení.</t>
  </si>
  <si>
    <t>Zvýrazňovač  1 - 4,6 mm - sada 4ks</t>
  </si>
  <si>
    <t>klínový hrot, šíře stopy 1-4,6 mm, ventilační uzávěry, vhodný i na faxový papír.</t>
  </si>
  <si>
    <t>Samolepicí etikety bílá 70x36 mm</t>
  </si>
  <si>
    <t xml:space="preserve">Archy formátu A4, pro tisk v kopírkách, laserových a inkoustových tiskárnách. Min. 100 listů/ balení. </t>
  </si>
  <si>
    <t>Datumovka samobarvící min do r.2030</t>
  </si>
  <si>
    <t>Samobarvící mechanické razítko, vhodné pro každodení používání v kancelářích, měsíc číslem, výška znaků 3,8 - 4,2 mm.</t>
  </si>
  <si>
    <t>Pouze pro razítkové podušky a pásková razítka, nevhodné pro samobarvící razítka.</t>
  </si>
  <si>
    <t>Děrovačka - min.20 listů</t>
  </si>
  <si>
    <t>S bočním raménkem pro nastavení formátu, s ukazatelem středu, rozteč děr 8 cm, kapac. děrování min. 20 listů současně.</t>
  </si>
  <si>
    <t>Sešití min. 20 listů, spojovače 24/6, celokovová nebo kovová + pevný plast.</t>
  </si>
  <si>
    <t xml:space="preserve">Spojovače 24/6  </t>
  </si>
  <si>
    <t>Vysoce kvalitní pozinkované spojovače, min. 1000 ks v balení.</t>
  </si>
  <si>
    <t>Spony dopisní barevné 32</t>
  </si>
  <si>
    <t>Rozměr 32 mm, barevný drát, min. 75ks v balení.</t>
  </si>
  <si>
    <t xml:space="preserve">Připínáčky </t>
  </si>
  <si>
    <t>Niklované, nýtované, min. 100 ks v balení.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</si>
  <si>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</si>
  <si>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</si>
  <si>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Laminovací folie A5/ 125mic</t>
  </si>
  <si>
    <t>Antistatické, průzračně čiré. Min. 100 listů v balení.</t>
  </si>
  <si>
    <t>Formát A6, propisovací, min. 100 listů.</t>
  </si>
  <si>
    <t>Motouz PP juta barevný umělý</t>
  </si>
  <si>
    <t>Min. 100 g, pro kancelář i domácnost.</t>
  </si>
  <si>
    <t>Nůžky celokovové - 25 cm</t>
  </si>
  <si>
    <t>Celokovové provedení, čepele spojuje kovový šroub, řezné plochy speciálně upraveny pro snadný a precizní střih.</t>
  </si>
  <si>
    <t>Nůžky kancelářské malé</t>
  </si>
  <si>
    <t>Vysoce kvalitní nůžky, nožnice vyrobené z tvrzené japonské oceli s nerezovou úpravou, ergonomické držení - měkký dotek, délka nůžek min. 15 cm.</t>
  </si>
  <si>
    <t>Nůž na dopisy</t>
  </si>
  <si>
    <t>Otevírač obálek, kovová čepel, plastová rukojeť.</t>
  </si>
  <si>
    <t>Pryž v tužce, posuvná</t>
  </si>
  <si>
    <t>Na grafitové tužky, plastové tělo.</t>
  </si>
  <si>
    <t>Pravítko 20cm</t>
  </si>
  <si>
    <t>Transparentní.</t>
  </si>
  <si>
    <t>Pravítko 30cm</t>
  </si>
  <si>
    <t>Spisové desky s tkanicemi</t>
  </si>
  <si>
    <t xml:space="preserve">Formát A4,  lepenka potažená papírem.  </t>
  </si>
  <si>
    <t>Rozlišovač papírový ("jazyk") - mix 5 barev</t>
  </si>
  <si>
    <t>Oddělování stránek v pořadačích všech typů, rozměr 10,5 x 24 cm, 100 ks /balení.</t>
  </si>
  <si>
    <t xml:space="preserve">Euroobal A4 - krupička </t>
  </si>
  <si>
    <t xml:space="preserve">Papír kancelářský A4 kvalita"B"  </t>
  </si>
  <si>
    <t xml:space="preserve">Obálky bublinkové A4 bílé cca 270x360 </t>
  </si>
  <si>
    <t>Samolepicí, odtrhovací proužek, vzduchová ochranná vrstva, vhodné pro zasílání křehkých předmětů, min. 10 ks v balení.</t>
  </si>
  <si>
    <t>255/23</t>
  </si>
  <si>
    <t>4217/0006/23</t>
  </si>
  <si>
    <t>1626/23</t>
  </si>
  <si>
    <t>9017/0031/23</t>
  </si>
  <si>
    <t>NE</t>
  </si>
  <si>
    <t>DFPE - Bc. Veronika Forstová,
Tel.: 37763 6001</t>
  </si>
  <si>
    <t>Veleslavínova 42, 
301 00 Plzeň, 
Fakulta pedagogická - Děkanát,
místnost VC 315</t>
  </si>
  <si>
    <t>EO - Václava Vlková,
Tel.: 37763 1146</t>
  </si>
  <si>
    <t>Univerzitní 8,
301 00 Plzeň, 
Rektorát - Ekonomický odbor,
místnost UR 221</t>
  </si>
  <si>
    <t>Archivační krabice na dokumenty A4 (š 9-11,5 cm)</t>
  </si>
  <si>
    <r>
      <t xml:space="preserve">Pořadač archivní A4  - 7,5 cm, kapsa - </t>
    </r>
    <r>
      <rPr>
        <b/>
        <sz val="11"/>
        <rFont val="Calibri"/>
        <family val="2"/>
        <charset val="238"/>
      </rPr>
      <t>červená</t>
    </r>
  </si>
  <si>
    <r>
      <t xml:space="preserve">Rychlovazače PVC, A4 - </t>
    </r>
    <r>
      <rPr>
        <b/>
        <sz val="11"/>
        <rFont val="Calibri"/>
        <family val="2"/>
        <charset val="238"/>
      </rPr>
      <t>zelená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</si>
  <si>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mix barev</t>
    </r>
  </si>
  <si>
    <t>Obaly "L" A4 - čiré</t>
  </si>
  <si>
    <r>
      <t xml:space="preserve">Samolepicí bločky 38 x 51 mm, </t>
    </r>
    <r>
      <rPr>
        <b/>
        <sz val="11"/>
        <rFont val="Calibri"/>
        <family val="2"/>
        <charset val="238"/>
      </rPr>
      <t>3 x žlutý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</si>
  <si>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</si>
  <si>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</si>
  <si>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Pro tisk i kopírování ve všech typech techniky, 1 bal/100 listů.</t>
  </si>
  <si>
    <t>Vhodný pro tisk, speciálně hlazený bílý karton, 1 bal/250 listů.</t>
  </si>
  <si>
    <t>Samolepící, 1 bal/50ks.</t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</si>
  <si>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</si>
  <si>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>Razítková barva 50g -</t>
    </r>
    <r>
      <rPr>
        <b/>
        <sz val="11"/>
        <rFont val="Calibri"/>
        <family val="2"/>
        <charset val="238"/>
      </rPr>
      <t xml:space="preserve"> 6x černá, 3x červená, 3x modrá</t>
    </r>
  </si>
  <si>
    <t>Lepicí roller, 8 mm x 10 m, permanentní roller k lepení papíru, lepenky i fotografie.</t>
  </si>
  <si>
    <t>Lepící roller</t>
  </si>
  <si>
    <t>Sešívačka min.20 listů</t>
  </si>
  <si>
    <r>
      <t>Příjmový pokladní doklad -</t>
    </r>
    <r>
      <rPr>
        <b/>
        <sz val="11"/>
        <rFont val="Calibri"/>
        <family val="2"/>
        <charset val="238"/>
      </rPr>
      <t xml:space="preserve"> číslovaný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</si>
  <si>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100 ks žlutých a 100 ks růžových 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</si>
  <si>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</si>
  <si>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Voděodolný, otěruvzdorný inkoust, šíře stopy 0,6 mm, ventilační uzávěr, na papír, folie, sklo, plasty, polystyrén. 
Sada: barvy černá, zelená, červená, modrá.</t>
  </si>
  <si>
    <r>
      <rPr>
        <sz val="11"/>
        <rFont val="Calibri"/>
        <family val="2"/>
        <charset val="238"/>
      </rPr>
      <t xml:space="preserve">S doručenkou do vlastních rukou, samopropisovací. Viz
</t>
    </r>
    <r>
      <rPr>
        <sz val="11"/>
        <color rgb="FFFF0000"/>
        <rFont val="Calibri"/>
        <family val="2"/>
        <charset val="238"/>
      </rPr>
      <t>Příloha č. 3 Kupní smlouvy - obálky C5 zelený pruh_KP (II.)-033-2023.pdf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</si>
</sst>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31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6" fillId="2" borderId="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/>
    </xf>
    <xf numFmtId="0" fontId="0" fillId="2" borderId="17" xfId="0" applyFill="1" applyBorder="1" applyAlignment="1" applyProtection="1">
      <alignment horizontal="center" vertical="center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0" fontId="28" fillId="3" borderId="9" xfId="5" applyFont="1" applyFill="1" applyBorder="1" applyAlignment="1" applyProtection="1">
      <alignment horizontal="left" vertical="center" wrapText="1" inden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18" xfId="1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21" fillId="3" borderId="18" xfId="1" applyFont="1" applyFill="1" applyBorder="1" applyAlignment="1" applyProtection="1">
      <alignment horizontal="center" vertical="center" wrapText="1"/>
    </xf>
    <xf numFmtId="0" fontId="21" fillId="3" borderId="18" xfId="5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17" fillId="3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3" fillId="3" borderId="23" xfId="1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21" fillId="3" borderId="23" xfId="1" applyFont="1" applyFill="1" applyBorder="1" applyAlignment="1" applyProtection="1">
      <alignment horizontal="center" vertical="center" wrapText="1"/>
    </xf>
    <xf numFmtId="0" fontId="21" fillId="3" borderId="23" xfId="5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17" fillId="3" borderId="23" xfId="0" applyNumberFormat="1" applyFont="1" applyFill="1" applyBorder="1" applyAlignment="1" applyProtection="1">
      <alignment horizontal="right" vertical="center" wrapText="1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3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center" vertical="center" wrapText="1"/>
    </xf>
    <xf numFmtId="0" fontId="21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7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12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0" fillId="0" borderId="11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Normal="100" workbookViewId="0">
      <selection activeCell="I8" sqref="I8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25" customWidth="1"/>
    <col min="5" max="5" width="11.140625" style="4" customWidth="1"/>
    <col min="6" max="6" width="105.140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2.140625" style="1" customWidth="1"/>
    <col min="17" max="17" width="29.5703125" style="1" customWidth="1"/>
    <col min="18" max="18" width="28.28515625" style="1" customWidth="1"/>
    <col min="19" max="19" width="11.5703125" style="1" hidden="1" customWidth="1"/>
    <col min="20" max="20" width="34.140625" style="7" customWidth="1"/>
    <col min="21" max="21" width="11.5703125" style="1" bestFit="1" customWidth="1"/>
    <col min="22" max="22" width="18.5703125" style="1" bestFit="1" customWidth="1"/>
    <col min="23" max="16384" width="9.140625" style="1"/>
  </cols>
  <sheetData>
    <row r="1" spans="1:22" ht="38.25" customHeight="1" x14ac:dyDescent="0.25">
      <c r="B1" s="2" t="s">
        <v>30</v>
      </c>
      <c r="C1" s="3"/>
      <c r="D1" s="3"/>
      <c r="I1" s="6"/>
    </row>
    <row r="2" spans="1:22" ht="22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  <c r="U2" s="12"/>
      <c r="V2" s="12"/>
    </row>
    <row r="3" spans="1:22" ht="29.2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2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2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2" ht="69" customHeight="1" thickTop="1" thickBot="1" x14ac:dyDescent="0.3">
      <c r="A6" s="27"/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29" t="s">
        <v>17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18</v>
      </c>
      <c r="M6" s="29" t="s">
        <v>19</v>
      </c>
      <c r="N6" s="29" t="s">
        <v>27</v>
      </c>
      <c r="O6" s="29" t="s">
        <v>20</v>
      </c>
      <c r="P6" s="31" t="s">
        <v>21</v>
      </c>
      <c r="Q6" s="29" t="s">
        <v>22</v>
      </c>
      <c r="R6" s="29" t="s">
        <v>23</v>
      </c>
      <c r="S6" s="29" t="s">
        <v>24</v>
      </c>
      <c r="T6" s="29" t="s">
        <v>25</v>
      </c>
      <c r="U6" s="29" t="s">
        <v>26</v>
      </c>
      <c r="V6" s="32" t="s">
        <v>9</v>
      </c>
    </row>
    <row r="7" spans="1:22" ht="44.25" customHeight="1" thickTop="1" x14ac:dyDescent="0.25">
      <c r="A7" s="33"/>
      <c r="B7" s="34">
        <v>1</v>
      </c>
      <c r="C7" s="35" t="s">
        <v>145</v>
      </c>
      <c r="D7" s="36">
        <v>10</v>
      </c>
      <c r="E7" s="37" t="s">
        <v>31</v>
      </c>
      <c r="F7" s="38" t="s">
        <v>32</v>
      </c>
      <c r="G7" s="39">
        <f t="shared" ref="G7:G21" si="0">D7*H7</f>
        <v>470</v>
      </c>
      <c r="H7" s="40">
        <v>47</v>
      </c>
      <c r="I7" s="126"/>
      <c r="J7" s="41">
        <f t="shared" ref="J7:J21" si="1">D7*I7</f>
        <v>0</v>
      </c>
      <c r="K7" s="42" t="str">
        <f t="shared" ref="K7:K21" si="2">IF(ISNUMBER(I7), IF(I7&gt;H7,"NEVYHOVUJE","VYHOVUJE")," ")</f>
        <v xml:space="preserve"> </v>
      </c>
      <c r="L7" s="43" t="s">
        <v>29</v>
      </c>
      <c r="M7" s="44" t="s">
        <v>140</v>
      </c>
      <c r="N7" s="45"/>
      <c r="O7" s="45"/>
      <c r="P7" s="46" t="s">
        <v>141</v>
      </c>
      <c r="Q7" s="46" t="s">
        <v>142</v>
      </c>
      <c r="R7" s="47">
        <v>21</v>
      </c>
      <c r="S7" s="45"/>
      <c r="T7" s="44" t="s">
        <v>13</v>
      </c>
      <c r="U7" s="48" t="s">
        <v>136</v>
      </c>
      <c r="V7" s="49" t="s">
        <v>137</v>
      </c>
    </row>
    <row r="8" spans="1:22" ht="22.5" customHeight="1" x14ac:dyDescent="0.25">
      <c r="A8" s="27"/>
      <c r="B8" s="50">
        <v>2</v>
      </c>
      <c r="C8" s="51" t="s">
        <v>146</v>
      </c>
      <c r="D8" s="52">
        <v>30</v>
      </c>
      <c r="E8" s="53" t="s">
        <v>31</v>
      </c>
      <c r="F8" s="54" t="s">
        <v>33</v>
      </c>
      <c r="G8" s="55">
        <f t="shared" si="0"/>
        <v>1200</v>
      </c>
      <c r="H8" s="56">
        <v>40</v>
      </c>
      <c r="I8" s="127"/>
      <c r="J8" s="57">
        <f t="shared" si="1"/>
        <v>0</v>
      </c>
      <c r="K8" s="58" t="str">
        <f t="shared" si="2"/>
        <v xml:space="preserve"> </v>
      </c>
      <c r="L8" s="59"/>
      <c r="M8" s="60"/>
      <c r="N8" s="61"/>
      <c r="O8" s="61"/>
      <c r="P8" s="62"/>
      <c r="Q8" s="62"/>
      <c r="R8" s="63"/>
      <c r="S8" s="61"/>
      <c r="T8" s="60"/>
      <c r="U8" s="64"/>
      <c r="V8" s="65"/>
    </row>
    <row r="9" spans="1:22" ht="22.5" customHeight="1" x14ac:dyDescent="0.25">
      <c r="A9" s="27"/>
      <c r="B9" s="50">
        <v>3</v>
      </c>
      <c r="C9" s="51" t="s">
        <v>34</v>
      </c>
      <c r="D9" s="52">
        <v>6</v>
      </c>
      <c r="E9" s="53" t="s">
        <v>31</v>
      </c>
      <c r="F9" s="54" t="s">
        <v>35</v>
      </c>
      <c r="G9" s="55">
        <f t="shared" si="0"/>
        <v>240</v>
      </c>
      <c r="H9" s="56">
        <v>40</v>
      </c>
      <c r="I9" s="127"/>
      <c r="J9" s="57">
        <f t="shared" si="1"/>
        <v>0</v>
      </c>
      <c r="K9" s="58" t="str">
        <f t="shared" si="2"/>
        <v xml:space="preserve"> </v>
      </c>
      <c r="L9" s="59"/>
      <c r="M9" s="60"/>
      <c r="N9" s="61"/>
      <c r="O9" s="61"/>
      <c r="P9" s="62"/>
      <c r="Q9" s="62"/>
      <c r="R9" s="63"/>
      <c r="S9" s="61"/>
      <c r="T9" s="60"/>
      <c r="U9" s="64"/>
      <c r="V9" s="65"/>
    </row>
    <row r="10" spans="1:22" ht="22.5" customHeight="1" x14ac:dyDescent="0.25">
      <c r="A10" s="27"/>
      <c r="B10" s="50">
        <v>4</v>
      </c>
      <c r="C10" s="51" t="s">
        <v>147</v>
      </c>
      <c r="D10" s="52">
        <v>20</v>
      </c>
      <c r="E10" s="53" t="s">
        <v>31</v>
      </c>
      <c r="F10" s="54" t="s">
        <v>36</v>
      </c>
      <c r="G10" s="55">
        <f t="shared" si="0"/>
        <v>90</v>
      </c>
      <c r="H10" s="56">
        <v>4.5</v>
      </c>
      <c r="I10" s="127"/>
      <c r="J10" s="57">
        <f t="shared" si="1"/>
        <v>0</v>
      </c>
      <c r="K10" s="58" t="str">
        <f t="shared" si="2"/>
        <v xml:space="preserve"> </v>
      </c>
      <c r="L10" s="59"/>
      <c r="M10" s="60"/>
      <c r="N10" s="61"/>
      <c r="O10" s="61"/>
      <c r="P10" s="62"/>
      <c r="Q10" s="62"/>
      <c r="R10" s="63"/>
      <c r="S10" s="61"/>
      <c r="T10" s="60"/>
      <c r="U10" s="64"/>
      <c r="V10" s="65"/>
    </row>
    <row r="11" spans="1:22" ht="22.5" customHeight="1" x14ac:dyDescent="0.25">
      <c r="A11" s="27"/>
      <c r="B11" s="50">
        <v>5</v>
      </c>
      <c r="C11" s="51" t="s">
        <v>148</v>
      </c>
      <c r="D11" s="52">
        <v>1000</v>
      </c>
      <c r="E11" s="66" t="s">
        <v>31</v>
      </c>
      <c r="F11" s="67" t="s">
        <v>37</v>
      </c>
      <c r="G11" s="55">
        <f t="shared" si="0"/>
        <v>6500</v>
      </c>
      <c r="H11" s="56">
        <v>6.5</v>
      </c>
      <c r="I11" s="127"/>
      <c r="J11" s="57">
        <f t="shared" si="1"/>
        <v>0</v>
      </c>
      <c r="K11" s="58" t="str">
        <f t="shared" si="2"/>
        <v xml:space="preserve"> </v>
      </c>
      <c r="L11" s="59"/>
      <c r="M11" s="60"/>
      <c r="N11" s="61"/>
      <c r="O11" s="61"/>
      <c r="P11" s="62"/>
      <c r="Q11" s="62"/>
      <c r="R11" s="63"/>
      <c r="S11" s="61"/>
      <c r="T11" s="60"/>
      <c r="U11" s="64"/>
      <c r="V11" s="65"/>
    </row>
    <row r="12" spans="1:22" ht="22.5" customHeight="1" x14ac:dyDescent="0.25">
      <c r="A12" s="27"/>
      <c r="B12" s="50">
        <v>6</v>
      </c>
      <c r="C12" s="51" t="s">
        <v>38</v>
      </c>
      <c r="D12" s="52">
        <v>7</v>
      </c>
      <c r="E12" s="53" t="s">
        <v>39</v>
      </c>
      <c r="F12" s="54" t="s">
        <v>40</v>
      </c>
      <c r="G12" s="55">
        <f t="shared" si="0"/>
        <v>665</v>
      </c>
      <c r="H12" s="56">
        <v>95</v>
      </c>
      <c r="I12" s="127"/>
      <c r="J12" s="57">
        <f t="shared" si="1"/>
        <v>0</v>
      </c>
      <c r="K12" s="58" t="str">
        <f t="shared" si="2"/>
        <v xml:space="preserve"> </v>
      </c>
      <c r="L12" s="59"/>
      <c r="M12" s="60"/>
      <c r="N12" s="61"/>
      <c r="O12" s="61"/>
      <c r="P12" s="62"/>
      <c r="Q12" s="62"/>
      <c r="R12" s="63"/>
      <c r="S12" s="61"/>
      <c r="T12" s="60"/>
      <c r="U12" s="64"/>
      <c r="V12" s="65"/>
    </row>
    <row r="13" spans="1:22" ht="22.5" customHeight="1" x14ac:dyDescent="0.25">
      <c r="A13" s="27"/>
      <c r="B13" s="50">
        <v>7</v>
      </c>
      <c r="C13" s="51" t="s">
        <v>149</v>
      </c>
      <c r="D13" s="52">
        <v>3</v>
      </c>
      <c r="E13" s="53" t="s">
        <v>39</v>
      </c>
      <c r="F13" s="54" t="s">
        <v>41</v>
      </c>
      <c r="G13" s="55">
        <f t="shared" si="0"/>
        <v>120</v>
      </c>
      <c r="H13" s="56">
        <v>40</v>
      </c>
      <c r="I13" s="127"/>
      <c r="J13" s="57">
        <f t="shared" si="1"/>
        <v>0</v>
      </c>
      <c r="K13" s="58" t="str">
        <f t="shared" si="2"/>
        <v xml:space="preserve"> </v>
      </c>
      <c r="L13" s="59"/>
      <c r="M13" s="60"/>
      <c r="N13" s="61"/>
      <c r="O13" s="61"/>
      <c r="P13" s="62"/>
      <c r="Q13" s="62"/>
      <c r="R13" s="63"/>
      <c r="S13" s="61"/>
      <c r="T13" s="60"/>
      <c r="U13" s="64"/>
      <c r="V13" s="65"/>
    </row>
    <row r="14" spans="1:22" ht="22.5" customHeight="1" x14ac:dyDescent="0.25">
      <c r="A14" s="27"/>
      <c r="B14" s="50">
        <v>8</v>
      </c>
      <c r="C14" s="51" t="s">
        <v>42</v>
      </c>
      <c r="D14" s="52">
        <v>6</v>
      </c>
      <c r="E14" s="53" t="s">
        <v>31</v>
      </c>
      <c r="F14" s="54" t="s">
        <v>43</v>
      </c>
      <c r="G14" s="55">
        <f t="shared" si="0"/>
        <v>132</v>
      </c>
      <c r="H14" s="56">
        <v>22</v>
      </c>
      <c r="I14" s="127"/>
      <c r="J14" s="57">
        <f t="shared" si="1"/>
        <v>0</v>
      </c>
      <c r="K14" s="58" t="str">
        <f t="shared" si="2"/>
        <v xml:space="preserve"> </v>
      </c>
      <c r="L14" s="59"/>
      <c r="M14" s="60"/>
      <c r="N14" s="61"/>
      <c r="O14" s="61"/>
      <c r="P14" s="62"/>
      <c r="Q14" s="62"/>
      <c r="R14" s="63"/>
      <c r="S14" s="61"/>
      <c r="T14" s="60"/>
      <c r="U14" s="64"/>
      <c r="V14" s="65"/>
    </row>
    <row r="15" spans="1:22" ht="22.5" customHeight="1" x14ac:dyDescent="0.25">
      <c r="A15" s="27"/>
      <c r="B15" s="50">
        <v>9</v>
      </c>
      <c r="C15" s="51" t="s">
        <v>44</v>
      </c>
      <c r="D15" s="52">
        <v>6</v>
      </c>
      <c r="E15" s="53" t="s">
        <v>39</v>
      </c>
      <c r="F15" s="54" t="s">
        <v>45</v>
      </c>
      <c r="G15" s="55">
        <f t="shared" si="0"/>
        <v>168</v>
      </c>
      <c r="H15" s="56">
        <v>28</v>
      </c>
      <c r="I15" s="127"/>
      <c r="J15" s="57">
        <f t="shared" si="1"/>
        <v>0</v>
      </c>
      <c r="K15" s="58" t="str">
        <f t="shared" si="2"/>
        <v xml:space="preserve"> </v>
      </c>
      <c r="L15" s="59"/>
      <c r="M15" s="60"/>
      <c r="N15" s="61"/>
      <c r="O15" s="61"/>
      <c r="P15" s="62"/>
      <c r="Q15" s="62"/>
      <c r="R15" s="63"/>
      <c r="S15" s="61"/>
      <c r="T15" s="60"/>
      <c r="U15" s="64"/>
      <c r="V15" s="65"/>
    </row>
    <row r="16" spans="1:22" ht="22.5" customHeight="1" x14ac:dyDescent="0.25">
      <c r="A16" s="27"/>
      <c r="B16" s="50">
        <v>10</v>
      </c>
      <c r="C16" s="51" t="s">
        <v>150</v>
      </c>
      <c r="D16" s="52">
        <v>6</v>
      </c>
      <c r="E16" s="53" t="s">
        <v>39</v>
      </c>
      <c r="F16" s="54" t="s">
        <v>46</v>
      </c>
      <c r="G16" s="55">
        <f t="shared" si="0"/>
        <v>120</v>
      </c>
      <c r="H16" s="56">
        <v>20</v>
      </c>
      <c r="I16" s="127"/>
      <c r="J16" s="57">
        <f t="shared" si="1"/>
        <v>0</v>
      </c>
      <c r="K16" s="58" t="str">
        <f t="shared" si="2"/>
        <v xml:space="preserve"> </v>
      </c>
      <c r="L16" s="59"/>
      <c r="M16" s="60"/>
      <c r="N16" s="61"/>
      <c r="O16" s="61"/>
      <c r="P16" s="62"/>
      <c r="Q16" s="62"/>
      <c r="R16" s="63"/>
      <c r="S16" s="61"/>
      <c r="T16" s="60"/>
      <c r="U16" s="64"/>
      <c r="V16" s="65"/>
    </row>
    <row r="17" spans="1:22" ht="22.5" customHeight="1" x14ac:dyDescent="0.25">
      <c r="A17" s="27"/>
      <c r="B17" s="50">
        <v>11</v>
      </c>
      <c r="C17" s="51" t="s">
        <v>47</v>
      </c>
      <c r="D17" s="52">
        <v>6</v>
      </c>
      <c r="E17" s="53" t="s">
        <v>31</v>
      </c>
      <c r="F17" s="54" t="s">
        <v>48</v>
      </c>
      <c r="G17" s="55">
        <f t="shared" si="0"/>
        <v>72</v>
      </c>
      <c r="H17" s="56">
        <v>12</v>
      </c>
      <c r="I17" s="127"/>
      <c r="J17" s="57">
        <f t="shared" si="1"/>
        <v>0</v>
      </c>
      <c r="K17" s="58" t="str">
        <f t="shared" si="2"/>
        <v xml:space="preserve"> </v>
      </c>
      <c r="L17" s="59"/>
      <c r="M17" s="60"/>
      <c r="N17" s="61"/>
      <c r="O17" s="61"/>
      <c r="P17" s="62"/>
      <c r="Q17" s="62"/>
      <c r="R17" s="63"/>
      <c r="S17" s="61"/>
      <c r="T17" s="60"/>
      <c r="U17" s="64"/>
      <c r="V17" s="65"/>
    </row>
    <row r="18" spans="1:22" ht="22.5" customHeight="1" x14ac:dyDescent="0.25">
      <c r="A18" s="27"/>
      <c r="B18" s="50">
        <v>12</v>
      </c>
      <c r="C18" s="51" t="s">
        <v>49</v>
      </c>
      <c r="D18" s="52">
        <v>6</v>
      </c>
      <c r="E18" s="53" t="s">
        <v>39</v>
      </c>
      <c r="F18" s="54" t="s">
        <v>50</v>
      </c>
      <c r="G18" s="55">
        <f t="shared" si="0"/>
        <v>318</v>
      </c>
      <c r="H18" s="56">
        <v>53</v>
      </c>
      <c r="I18" s="127"/>
      <c r="J18" s="57">
        <f t="shared" si="1"/>
        <v>0</v>
      </c>
      <c r="K18" s="58" t="str">
        <f t="shared" si="2"/>
        <v xml:space="preserve"> </v>
      </c>
      <c r="L18" s="59"/>
      <c r="M18" s="60"/>
      <c r="N18" s="61"/>
      <c r="O18" s="61"/>
      <c r="P18" s="62"/>
      <c r="Q18" s="62"/>
      <c r="R18" s="63"/>
      <c r="S18" s="61"/>
      <c r="T18" s="60"/>
      <c r="U18" s="64"/>
      <c r="V18" s="65"/>
    </row>
    <row r="19" spans="1:22" ht="22.5" customHeight="1" x14ac:dyDescent="0.25">
      <c r="A19" s="27"/>
      <c r="B19" s="50">
        <v>13</v>
      </c>
      <c r="C19" s="51" t="s">
        <v>51</v>
      </c>
      <c r="D19" s="52">
        <v>6</v>
      </c>
      <c r="E19" s="53" t="s">
        <v>39</v>
      </c>
      <c r="F19" s="54" t="s">
        <v>52</v>
      </c>
      <c r="G19" s="55">
        <f t="shared" si="0"/>
        <v>306</v>
      </c>
      <c r="H19" s="56">
        <v>51</v>
      </c>
      <c r="I19" s="127"/>
      <c r="J19" s="57">
        <f t="shared" si="1"/>
        <v>0</v>
      </c>
      <c r="K19" s="58" t="str">
        <f t="shared" si="2"/>
        <v xml:space="preserve"> </v>
      </c>
      <c r="L19" s="59"/>
      <c r="M19" s="60"/>
      <c r="N19" s="61"/>
      <c r="O19" s="61"/>
      <c r="P19" s="62"/>
      <c r="Q19" s="62"/>
      <c r="R19" s="63"/>
      <c r="S19" s="61"/>
      <c r="T19" s="60"/>
      <c r="U19" s="64"/>
      <c r="V19" s="65"/>
    </row>
    <row r="20" spans="1:22" ht="22.5" customHeight="1" x14ac:dyDescent="0.25">
      <c r="A20" s="27"/>
      <c r="B20" s="50">
        <v>14</v>
      </c>
      <c r="C20" s="51" t="s">
        <v>53</v>
      </c>
      <c r="D20" s="52">
        <v>6</v>
      </c>
      <c r="E20" s="53" t="s">
        <v>39</v>
      </c>
      <c r="F20" s="54" t="s">
        <v>54</v>
      </c>
      <c r="G20" s="55">
        <f t="shared" si="0"/>
        <v>354</v>
      </c>
      <c r="H20" s="56">
        <v>59</v>
      </c>
      <c r="I20" s="127"/>
      <c r="J20" s="57">
        <f t="shared" si="1"/>
        <v>0</v>
      </c>
      <c r="K20" s="58" t="str">
        <f t="shared" si="2"/>
        <v xml:space="preserve"> </v>
      </c>
      <c r="L20" s="59"/>
      <c r="M20" s="60"/>
      <c r="N20" s="61"/>
      <c r="O20" s="61"/>
      <c r="P20" s="62"/>
      <c r="Q20" s="62"/>
      <c r="R20" s="63"/>
      <c r="S20" s="61"/>
      <c r="T20" s="60"/>
      <c r="U20" s="64"/>
      <c r="V20" s="65"/>
    </row>
    <row r="21" spans="1:22" ht="22.5" customHeight="1" x14ac:dyDescent="0.25">
      <c r="A21" s="27"/>
      <c r="B21" s="50">
        <v>15</v>
      </c>
      <c r="C21" s="51" t="s">
        <v>55</v>
      </c>
      <c r="D21" s="52">
        <v>6</v>
      </c>
      <c r="E21" s="53" t="s">
        <v>39</v>
      </c>
      <c r="F21" s="54" t="s">
        <v>56</v>
      </c>
      <c r="G21" s="55">
        <f t="shared" si="0"/>
        <v>222</v>
      </c>
      <c r="H21" s="56">
        <v>37</v>
      </c>
      <c r="I21" s="127"/>
      <c r="J21" s="57">
        <f t="shared" si="1"/>
        <v>0</v>
      </c>
      <c r="K21" s="58" t="str">
        <f t="shared" si="2"/>
        <v xml:space="preserve"> </v>
      </c>
      <c r="L21" s="59"/>
      <c r="M21" s="60"/>
      <c r="N21" s="61"/>
      <c r="O21" s="61"/>
      <c r="P21" s="62"/>
      <c r="Q21" s="62"/>
      <c r="R21" s="63"/>
      <c r="S21" s="61"/>
      <c r="T21" s="60"/>
      <c r="U21" s="64"/>
      <c r="V21" s="65"/>
    </row>
    <row r="22" spans="1:22" ht="122.25" customHeight="1" x14ac:dyDescent="0.25">
      <c r="A22" s="27"/>
      <c r="B22" s="50">
        <v>16</v>
      </c>
      <c r="C22" s="51" t="s">
        <v>57</v>
      </c>
      <c r="D22" s="52">
        <v>18</v>
      </c>
      <c r="E22" s="53" t="s">
        <v>39</v>
      </c>
      <c r="F22" s="54" t="s">
        <v>151</v>
      </c>
      <c r="G22" s="55">
        <f t="shared" ref="G22:G79" si="3">D22*H22</f>
        <v>4860</v>
      </c>
      <c r="H22" s="56">
        <v>270</v>
      </c>
      <c r="I22" s="127"/>
      <c r="J22" s="57">
        <f t="shared" ref="J22:J26" si="4">D22*I22</f>
        <v>0</v>
      </c>
      <c r="K22" s="58" t="str">
        <f t="shared" ref="K22:K26" si="5">IF(ISNUMBER(I22), IF(I22&gt;H22,"NEVYHOVUJE","VYHOVUJE")," ")</f>
        <v xml:space="preserve"> </v>
      </c>
      <c r="L22" s="59"/>
      <c r="M22" s="60"/>
      <c r="N22" s="61"/>
      <c r="O22" s="61"/>
      <c r="P22" s="62"/>
      <c r="Q22" s="62"/>
      <c r="R22" s="63"/>
      <c r="S22" s="61"/>
      <c r="T22" s="60"/>
      <c r="U22" s="64"/>
      <c r="V22" s="65"/>
    </row>
    <row r="23" spans="1:22" ht="116.25" customHeight="1" x14ac:dyDescent="0.25">
      <c r="A23" s="27"/>
      <c r="B23" s="50">
        <v>17</v>
      </c>
      <c r="C23" s="51" t="s">
        <v>58</v>
      </c>
      <c r="D23" s="52">
        <v>75</v>
      </c>
      <c r="E23" s="53" t="s">
        <v>39</v>
      </c>
      <c r="F23" s="54" t="s">
        <v>152</v>
      </c>
      <c r="G23" s="55">
        <f t="shared" si="3"/>
        <v>11625</v>
      </c>
      <c r="H23" s="56">
        <v>155</v>
      </c>
      <c r="I23" s="127"/>
      <c r="J23" s="57">
        <f t="shared" si="4"/>
        <v>0</v>
      </c>
      <c r="K23" s="58" t="str">
        <f t="shared" si="5"/>
        <v xml:space="preserve"> </v>
      </c>
      <c r="L23" s="59"/>
      <c r="M23" s="60"/>
      <c r="N23" s="61"/>
      <c r="O23" s="61"/>
      <c r="P23" s="62"/>
      <c r="Q23" s="62"/>
      <c r="R23" s="63"/>
      <c r="S23" s="61"/>
      <c r="T23" s="60"/>
      <c r="U23" s="64"/>
      <c r="V23" s="65"/>
    </row>
    <row r="24" spans="1:22" ht="22.5" customHeight="1" x14ac:dyDescent="0.25">
      <c r="A24" s="27"/>
      <c r="B24" s="50">
        <v>18</v>
      </c>
      <c r="C24" s="51" t="s">
        <v>59</v>
      </c>
      <c r="D24" s="52">
        <v>2</v>
      </c>
      <c r="E24" s="53" t="s">
        <v>39</v>
      </c>
      <c r="F24" s="54" t="s">
        <v>153</v>
      </c>
      <c r="G24" s="55">
        <f t="shared" si="3"/>
        <v>270</v>
      </c>
      <c r="H24" s="56">
        <v>135</v>
      </c>
      <c r="I24" s="127"/>
      <c r="J24" s="57">
        <f t="shared" si="4"/>
        <v>0</v>
      </c>
      <c r="K24" s="58" t="str">
        <f t="shared" si="5"/>
        <v xml:space="preserve"> </v>
      </c>
      <c r="L24" s="59"/>
      <c r="M24" s="60"/>
      <c r="N24" s="61"/>
      <c r="O24" s="61"/>
      <c r="P24" s="62"/>
      <c r="Q24" s="62"/>
      <c r="R24" s="63"/>
      <c r="S24" s="61"/>
      <c r="T24" s="60"/>
      <c r="U24" s="64"/>
      <c r="V24" s="65"/>
    </row>
    <row r="25" spans="1:22" ht="22.5" customHeight="1" x14ac:dyDescent="0.25">
      <c r="A25" s="27"/>
      <c r="B25" s="50">
        <v>19</v>
      </c>
      <c r="C25" s="51" t="s">
        <v>60</v>
      </c>
      <c r="D25" s="52">
        <v>2</v>
      </c>
      <c r="E25" s="53" t="s">
        <v>39</v>
      </c>
      <c r="F25" s="54" t="s">
        <v>154</v>
      </c>
      <c r="G25" s="55">
        <f t="shared" si="3"/>
        <v>580</v>
      </c>
      <c r="H25" s="56">
        <v>290</v>
      </c>
      <c r="I25" s="127"/>
      <c r="J25" s="57">
        <f t="shared" si="4"/>
        <v>0</v>
      </c>
      <c r="K25" s="58" t="str">
        <f t="shared" si="5"/>
        <v xml:space="preserve"> </v>
      </c>
      <c r="L25" s="59"/>
      <c r="M25" s="60"/>
      <c r="N25" s="61"/>
      <c r="O25" s="61"/>
      <c r="P25" s="62"/>
      <c r="Q25" s="62"/>
      <c r="R25" s="63"/>
      <c r="S25" s="61"/>
      <c r="T25" s="60"/>
      <c r="U25" s="64"/>
      <c r="V25" s="65"/>
    </row>
    <row r="26" spans="1:22" ht="22.5" customHeight="1" x14ac:dyDescent="0.25">
      <c r="A26" s="27"/>
      <c r="B26" s="50">
        <v>20</v>
      </c>
      <c r="C26" s="51" t="s">
        <v>61</v>
      </c>
      <c r="D26" s="52">
        <v>10</v>
      </c>
      <c r="E26" s="53" t="s">
        <v>39</v>
      </c>
      <c r="F26" s="54" t="s">
        <v>155</v>
      </c>
      <c r="G26" s="55">
        <f t="shared" si="3"/>
        <v>320</v>
      </c>
      <c r="H26" s="56">
        <v>32</v>
      </c>
      <c r="I26" s="127"/>
      <c r="J26" s="57">
        <f t="shared" si="4"/>
        <v>0</v>
      </c>
      <c r="K26" s="58" t="str">
        <f t="shared" si="5"/>
        <v xml:space="preserve"> </v>
      </c>
      <c r="L26" s="59"/>
      <c r="M26" s="60"/>
      <c r="N26" s="61"/>
      <c r="O26" s="61"/>
      <c r="P26" s="62"/>
      <c r="Q26" s="62"/>
      <c r="R26" s="63"/>
      <c r="S26" s="61"/>
      <c r="T26" s="60"/>
      <c r="U26" s="64"/>
      <c r="V26" s="65"/>
    </row>
    <row r="27" spans="1:22" ht="22.5" customHeight="1" x14ac:dyDescent="0.25">
      <c r="A27" s="27"/>
      <c r="B27" s="50">
        <v>21</v>
      </c>
      <c r="C27" s="51" t="s">
        <v>62</v>
      </c>
      <c r="D27" s="52">
        <v>10</v>
      </c>
      <c r="E27" s="53" t="s">
        <v>39</v>
      </c>
      <c r="F27" s="54" t="s">
        <v>155</v>
      </c>
      <c r="G27" s="55">
        <f t="shared" si="3"/>
        <v>530</v>
      </c>
      <c r="H27" s="56">
        <v>53</v>
      </c>
      <c r="I27" s="127"/>
      <c r="J27" s="57">
        <f t="shared" ref="J27:J71" si="6">D27*I27</f>
        <v>0</v>
      </c>
      <c r="K27" s="58" t="str">
        <f t="shared" ref="K27:K71" si="7">IF(ISNUMBER(I27), IF(I27&gt;H27,"NEVYHOVUJE","VYHOVUJE")," ")</f>
        <v xml:space="preserve"> </v>
      </c>
      <c r="L27" s="59"/>
      <c r="M27" s="60"/>
      <c r="N27" s="61"/>
      <c r="O27" s="61"/>
      <c r="P27" s="62"/>
      <c r="Q27" s="62"/>
      <c r="R27" s="63"/>
      <c r="S27" s="61"/>
      <c r="T27" s="60"/>
      <c r="U27" s="64"/>
      <c r="V27" s="65"/>
    </row>
    <row r="28" spans="1:22" ht="22.5" customHeight="1" x14ac:dyDescent="0.25">
      <c r="A28" s="27"/>
      <c r="B28" s="50">
        <v>22</v>
      </c>
      <c r="C28" s="51" t="s">
        <v>63</v>
      </c>
      <c r="D28" s="52">
        <v>50</v>
      </c>
      <c r="E28" s="53" t="s">
        <v>39</v>
      </c>
      <c r="F28" s="54" t="s">
        <v>64</v>
      </c>
      <c r="G28" s="55">
        <f t="shared" si="3"/>
        <v>1950</v>
      </c>
      <c r="H28" s="56">
        <v>39</v>
      </c>
      <c r="I28" s="127"/>
      <c r="J28" s="57">
        <f t="shared" si="6"/>
        <v>0</v>
      </c>
      <c r="K28" s="58" t="str">
        <f t="shared" si="7"/>
        <v xml:space="preserve"> </v>
      </c>
      <c r="L28" s="59"/>
      <c r="M28" s="60"/>
      <c r="N28" s="61"/>
      <c r="O28" s="61"/>
      <c r="P28" s="62"/>
      <c r="Q28" s="62"/>
      <c r="R28" s="63"/>
      <c r="S28" s="61"/>
      <c r="T28" s="60"/>
      <c r="U28" s="64"/>
      <c r="V28" s="65"/>
    </row>
    <row r="29" spans="1:22" ht="22.5" customHeight="1" x14ac:dyDescent="0.25">
      <c r="A29" s="27"/>
      <c r="B29" s="50">
        <v>23</v>
      </c>
      <c r="C29" s="51" t="s">
        <v>65</v>
      </c>
      <c r="D29" s="52">
        <v>50</v>
      </c>
      <c r="E29" s="53" t="s">
        <v>39</v>
      </c>
      <c r="F29" s="54" t="s">
        <v>66</v>
      </c>
      <c r="G29" s="55">
        <f t="shared" si="3"/>
        <v>2100</v>
      </c>
      <c r="H29" s="56">
        <v>42</v>
      </c>
      <c r="I29" s="127"/>
      <c r="J29" s="57">
        <f t="shared" si="6"/>
        <v>0</v>
      </c>
      <c r="K29" s="58" t="str">
        <f t="shared" si="7"/>
        <v xml:space="preserve"> </v>
      </c>
      <c r="L29" s="59"/>
      <c r="M29" s="60"/>
      <c r="N29" s="61"/>
      <c r="O29" s="61"/>
      <c r="P29" s="62"/>
      <c r="Q29" s="62"/>
      <c r="R29" s="63"/>
      <c r="S29" s="61"/>
      <c r="T29" s="60"/>
      <c r="U29" s="64"/>
      <c r="V29" s="65"/>
    </row>
    <row r="30" spans="1:22" ht="45.75" customHeight="1" x14ac:dyDescent="0.25">
      <c r="A30" s="27"/>
      <c r="B30" s="50">
        <v>24</v>
      </c>
      <c r="C30" s="51" t="s">
        <v>67</v>
      </c>
      <c r="D30" s="52">
        <v>4000</v>
      </c>
      <c r="E30" s="53" t="s">
        <v>31</v>
      </c>
      <c r="F30" s="68" t="s">
        <v>165</v>
      </c>
      <c r="G30" s="55">
        <f t="shared" si="3"/>
        <v>10000</v>
      </c>
      <c r="H30" s="56">
        <v>2.5</v>
      </c>
      <c r="I30" s="127"/>
      <c r="J30" s="57">
        <f t="shared" si="6"/>
        <v>0</v>
      </c>
      <c r="K30" s="58" t="str">
        <f t="shared" si="7"/>
        <v xml:space="preserve"> </v>
      </c>
      <c r="L30" s="59"/>
      <c r="M30" s="60"/>
      <c r="N30" s="61"/>
      <c r="O30" s="61"/>
      <c r="P30" s="62"/>
      <c r="Q30" s="62"/>
      <c r="R30" s="63"/>
      <c r="S30" s="61"/>
      <c r="T30" s="60"/>
      <c r="U30" s="64"/>
      <c r="V30" s="65"/>
    </row>
    <row r="31" spans="1:22" ht="22.5" customHeight="1" x14ac:dyDescent="0.25">
      <c r="A31" s="27"/>
      <c r="B31" s="50">
        <v>25</v>
      </c>
      <c r="C31" s="51" t="s">
        <v>68</v>
      </c>
      <c r="D31" s="52">
        <v>5</v>
      </c>
      <c r="E31" s="53" t="s">
        <v>31</v>
      </c>
      <c r="F31" s="54" t="s">
        <v>69</v>
      </c>
      <c r="G31" s="55">
        <f t="shared" si="3"/>
        <v>140</v>
      </c>
      <c r="H31" s="56">
        <v>28</v>
      </c>
      <c r="I31" s="127"/>
      <c r="J31" s="57">
        <f t="shared" si="6"/>
        <v>0</v>
      </c>
      <c r="K31" s="58" t="str">
        <f t="shared" si="7"/>
        <v xml:space="preserve"> </v>
      </c>
      <c r="L31" s="59"/>
      <c r="M31" s="60"/>
      <c r="N31" s="61"/>
      <c r="O31" s="61"/>
      <c r="P31" s="62"/>
      <c r="Q31" s="62"/>
      <c r="R31" s="63"/>
      <c r="S31" s="61"/>
      <c r="T31" s="60"/>
      <c r="U31" s="64"/>
      <c r="V31" s="65"/>
    </row>
    <row r="32" spans="1:22" ht="22.5" customHeight="1" x14ac:dyDescent="0.25">
      <c r="A32" s="27"/>
      <c r="B32" s="50">
        <v>26</v>
      </c>
      <c r="C32" s="51" t="s">
        <v>70</v>
      </c>
      <c r="D32" s="52">
        <v>3</v>
      </c>
      <c r="E32" s="53" t="s">
        <v>31</v>
      </c>
      <c r="F32" s="54" t="s">
        <v>69</v>
      </c>
      <c r="G32" s="55">
        <f t="shared" si="3"/>
        <v>111</v>
      </c>
      <c r="H32" s="56">
        <v>37</v>
      </c>
      <c r="I32" s="127"/>
      <c r="J32" s="57">
        <f t="shared" si="6"/>
        <v>0</v>
      </c>
      <c r="K32" s="58" t="str">
        <f t="shared" si="7"/>
        <v xml:space="preserve"> </v>
      </c>
      <c r="L32" s="59"/>
      <c r="M32" s="60"/>
      <c r="N32" s="61"/>
      <c r="O32" s="61"/>
      <c r="P32" s="62"/>
      <c r="Q32" s="62"/>
      <c r="R32" s="63"/>
      <c r="S32" s="61"/>
      <c r="T32" s="60"/>
      <c r="U32" s="64"/>
      <c r="V32" s="65"/>
    </row>
    <row r="33" spans="1:22" ht="22.5" customHeight="1" x14ac:dyDescent="0.25">
      <c r="A33" s="27"/>
      <c r="B33" s="50">
        <v>27</v>
      </c>
      <c r="C33" s="51" t="s">
        <v>71</v>
      </c>
      <c r="D33" s="52">
        <v>10</v>
      </c>
      <c r="E33" s="53" t="s">
        <v>31</v>
      </c>
      <c r="F33" s="54" t="s">
        <v>72</v>
      </c>
      <c r="G33" s="55">
        <f t="shared" si="3"/>
        <v>400</v>
      </c>
      <c r="H33" s="56">
        <v>40</v>
      </c>
      <c r="I33" s="127"/>
      <c r="J33" s="57">
        <f t="shared" si="6"/>
        <v>0</v>
      </c>
      <c r="K33" s="58" t="str">
        <f t="shared" si="7"/>
        <v xml:space="preserve"> </v>
      </c>
      <c r="L33" s="59"/>
      <c r="M33" s="60"/>
      <c r="N33" s="61"/>
      <c r="O33" s="61"/>
      <c r="P33" s="62"/>
      <c r="Q33" s="62"/>
      <c r="R33" s="63"/>
      <c r="S33" s="61"/>
      <c r="T33" s="60"/>
      <c r="U33" s="64"/>
      <c r="V33" s="65"/>
    </row>
    <row r="34" spans="1:22" ht="22.5" customHeight="1" x14ac:dyDescent="0.25">
      <c r="A34" s="27"/>
      <c r="B34" s="50">
        <v>28</v>
      </c>
      <c r="C34" s="51" t="s">
        <v>73</v>
      </c>
      <c r="D34" s="52">
        <v>10</v>
      </c>
      <c r="E34" s="53" t="s">
        <v>31</v>
      </c>
      <c r="F34" s="54" t="s">
        <v>74</v>
      </c>
      <c r="G34" s="55">
        <f t="shared" si="3"/>
        <v>310</v>
      </c>
      <c r="H34" s="56">
        <v>31</v>
      </c>
      <c r="I34" s="127"/>
      <c r="J34" s="57">
        <f t="shared" si="6"/>
        <v>0</v>
      </c>
      <c r="K34" s="58" t="str">
        <f t="shared" si="7"/>
        <v xml:space="preserve"> </v>
      </c>
      <c r="L34" s="59"/>
      <c r="M34" s="60"/>
      <c r="N34" s="61"/>
      <c r="O34" s="61"/>
      <c r="P34" s="62"/>
      <c r="Q34" s="62"/>
      <c r="R34" s="63"/>
      <c r="S34" s="61"/>
      <c r="T34" s="60"/>
      <c r="U34" s="64"/>
      <c r="V34" s="65"/>
    </row>
    <row r="35" spans="1:22" ht="22.5" customHeight="1" x14ac:dyDescent="0.25">
      <c r="A35" s="27"/>
      <c r="B35" s="50">
        <v>29</v>
      </c>
      <c r="C35" s="51" t="s">
        <v>75</v>
      </c>
      <c r="D35" s="52">
        <v>10</v>
      </c>
      <c r="E35" s="53" t="s">
        <v>31</v>
      </c>
      <c r="F35" s="54" t="s">
        <v>74</v>
      </c>
      <c r="G35" s="55">
        <f t="shared" si="3"/>
        <v>500</v>
      </c>
      <c r="H35" s="56">
        <v>50</v>
      </c>
      <c r="I35" s="127"/>
      <c r="J35" s="57">
        <f t="shared" si="6"/>
        <v>0</v>
      </c>
      <c r="K35" s="58" t="str">
        <f t="shared" si="7"/>
        <v xml:space="preserve"> </v>
      </c>
      <c r="L35" s="59"/>
      <c r="M35" s="60"/>
      <c r="N35" s="61"/>
      <c r="O35" s="61"/>
      <c r="P35" s="62"/>
      <c r="Q35" s="62"/>
      <c r="R35" s="63"/>
      <c r="S35" s="61"/>
      <c r="T35" s="60"/>
      <c r="U35" s="64"/>
      <c r="V35" s="65"/>
    </row>
    <row r="36" spans="1:22" ht="22.5" customHeight="1" x14ac:dyDescent="0.25">
      <c r="A36" s="27"/>
      <c r="B36" s="50">
        <v>30</v>
      </c>
      <c r="C36" s="51" t="s">
        <v>76</v>
      </c>
      <c r="D36" s="52">
        <v>20</v>
      </c>
      <c r="E36" s="53" t="s">
        <v>31</v>
      </c>
      <c r="F36" s="54" t="s">
        <v>77</v>
      </c>
      <c r="G36" s="55">
        <f t="shared" si="3"/>
        <v>60</v>
      </c>
      <c r="H36" s="56">
        <v>3</v>
      </c>
      <c r="I36" s="127"/>
      <c r="J36" s="57">
        <f t="shared" si="6"/>
        <v>0</v>
      </c>
      <c r="K36" s="58" t="str">
        <f t="shared" si="7"/>
        <v xml:space="preserve"> </v>
      </c>
      <c r="L36" s="59"/>
      <c r="M36" s="60"/>
      <c r="N36" s="61"/>
      <c r="O36" s="61"/>
      <c r="P36" s="62"/>
      <c r="Q36" s="62"/>
      <c r="R36" s="63"/>
      <c r="S36" s="61"/>
      <c r="T36" s="60"/>
      <c r="U36" s="64"/>
      <c r="V36" s="65"/>
    </row>
    <row r="37" spans="1:22" ht="22.5" customHeight="1" x14ac:dyDescent="0.25">
      <c r="A37" s="27"/>
      <c r="B37" s="50">
        <v>31</v>
      </c>
      <c r="C37" s="51" t="s">
        <v>78</v>
      </c>
      <c r="D37" s="52">
        <v>70</v>
      </c>
      <c r="E37" s="53" t="s">
        <v>31</v>
      </c>
      <c r="F37" s="54" t="s">
        <v>79</v>
      </c>
      <c r="G37" s="55">
        <f t="shared" si="3"/>
        <v>210</v>
      </c>
      <c r="H37" s="56">
        <v>3</v>
      </c>
      <c r="I37" s="127"/>
      <c r="J37" s="57">
        <f t="shared" si="6"/>
        <v>0</v>
      </c>
      <c r="K37" s="58" t="str">
        <f t="shared" si="7"/>
        <v xml:space="preserve"> </v>
      </c>
      <c r="L37" s="59"/>
      <c r="M37" s="60"/>
      <c r="N37" s="61"/>
      <c r="O37" s="61"/>
      <c r="P37" s="62"/>
      <c r="Q37" s="62"/>
      <c r="R37" s="63"/>
      <c r="S37" s="61"/>
      <c r="T37" s="60"/>
      <c r="U37" s="64"/>
      <c r="V37" s="65"/>
    </row>
    <row r="38" spans="1:22" ht="45.75" customHeight="1" x14ac:dyDescent="0.25">
      <c r="A38" s="27"/>
      <c r="B38" s="50">
        <v>32</v>
      </c>
      <c r="C38" s="51" t="s">
        <v>80</v>
      </c>
      <c r="D38" s="52">
        <v>35</v>
      </c>
      <c r="E38" s="53" t="s">
        <v>31</v>
      </c>
      <c r="F38" s="54" t="s">
        <v>81</v>
      </c>
      <c r="G38" s="55">
        <f t="shared" si="3"/>
        <v>385</v>
      </c>
      <c r="H38" s="56">
        <v>11</v>
      </c>
      <c r="I38" s="127"/>
      <c r="J38" s="57">
        <f t="shared" si="6"/>
        <v>0</v>
      </c>
      <c r="K38" s="58" t="str">
        <f t="shared" si="7"/>
        <v xml:space="preserve"> </v>
      </c>
      <c r="L38" s="59"/>
      <c r="M38" s="60"/>
      <c r="N38" s="61"/>
      <c r="O38" s="61"/>
      <c r="P38" s="62"/>
      <c r="Q38" s="62"/>
      <c r="R38" s="63"/>
      <c r="S38" s="61"/>
      <c r="T38" s="60"/>
      <c r="U38" s="64"/>
      <c r="V38" s="65"/>
    </row>
    <row r="39" spans="1:22" ht="22.5" customHeight="1" x14ac:dyDescent="0.25">
      <c r="A39" s="27"/>
      <c r="B39" s="50">
        <v>33</v>
      </c>
      <c r="C39" s="51" t="s">
        <v>156</v>
      </c>
      <c r="D39" s="52">
        <v>5</v>
      </c>
      <c r="E39" s="53" t="s">
        <v>31</v>
      </c>
      <c r="F39" s="54" t="s">
        <v>82</v>
      </c>
      <c r="G39" s="55">
        <f t="shared" si="3"/>
        <v>75</v>
      </c>
      <c r="H39" s="56">
        <v>15</v>
      </c>
      <c r="I39" s="127"/>
      <c r="J39" s="57">
        <f t="shared" si="6"/>
        <v>0</v>
      </c>
      <c r="K39" s="58" t="str">
        <f t="shared" si="7"/>
        <v xml:space="preserve"> </v>
      </c>
      <c r="L39" s="59"/>
      <c r="M39" s="60"/>
      <c r="N39" s="61"/>
      <c r="O39" s="61"/>
      <c r="P39" s="62"/>
      <c r="Q39" s="62"/>
      <c r="R39" s="63"/>
      <c r="S39" s="61"/>
      <c r="T39" s="60"/>
      <c r="U39" s="64"/>
      <c r="V39" s="65"/>
    </row>
    <row r="40" spans="1:22" ht="22.5" customHeight="1" x14ac:dyDescent="0.25">
      <c r="A40" s="27"/>
      <c r="B40" s="50">
        <v>34</v>
      </c>
      <c r="C40" s="51" t="s">
        <v>83</v>
      </c>
      <c r="D40" s="52">
        <v>3</v>
      </c>
      <c r="E40" s="53" t="s">
        <v>84</v>
      </c>
      <c r="F40" s="54" t="s">
        <v>85</v>
      </c>
      <c r="G40" s="55">
        <f t="shared" si="3"/>
        <v>135</v>
      </c>
      <c r="H40" s="56">
        <v>45</v>
      </c>
      <c r="I40" s="127"/>
      <c r="J40" s="57">
        <f t="shared" si="6"/>
        <v>0</v>
      </c>
      <c r="K40" s="58" t="str">
        <f t="shared" si="7"/>
        <v xml:space="preserve"> </v>
      </c>
      <c r="L40" s="59"/>
      <c r="M40" s="60"/>
      <c r="N40" s="61"/>
      <c r="O40" s="61"/>
      <c r="P40" s="62"/>
      <c r="Q40" s="62"/>
      <c r="R40" s="63"/>
      <c r="S40" s="61"/>
      <c r="T40" s="60"/>
      <c r="U40" s="64"/>
      <c r="V40" s="65"/>
    </row>
    <row r="41" spans="1:22" ht="39.75" customHeight="1" x14ac:dyDescent="0.25">
      <c r="A41" s="27"/>
      <c r="B41" s="50">
        <v>35</v>
      </c>
      <c r="C41" s="51" t="s">
        <v>86</v>
      </c>
      <c r="D41" s="52">
        <v>3</v>
      </c>
      <c r="E41" s="53" t="s">
        <v>84</v>
      </c>
      <c r="F41" s="54" t="s">
        <v>87</v>
      </c>
      <c r="G41" s="55">
        <f t="shared" si="3"/>
        <v>180</v>
      </c>
      <c r="H41" s="56">
        <v>60</v>
      </c>
      <c r="I41" s="127"/>
      <c r="J41" s="57">
        <f t="shared" si="6"/>
        <v>0</v>
      </c>
      <c r="K41" s="58" t="str">
        <f t="shared" si="7"/>
        <v xml:space="preserve"> </v>
      </c>
      <c r="L41" s="59"/>
      <c r="M41" s="60"/>
      <c r="N41" s="61"/>
      <c r="O41" s="61"/>
      <c r="P41" s="62"/>
      <c r="Q41" s="62"/>
      <c r="R41" s="63"/>
      <c r="S41" s="61"/>
      <c r="T41" s="60"/>
      <c r="U41" s="64"/>
      <c r="V41" s="65"/>
    </row>
    <row r="42" spans="1:22" ht="39" customHeight="1" x14ac:dyDescent="0.25">
      <c r="A42" s="27"/>
      <c r="B42" s="50">
        <v>36</v>
      </c>
      <c r="C42" s="51" t="s">
        <v>88</v>
      </c>
      <c r="D42" s="52">
        <v>3</v>
      </c>
      <c r="E42" s="53" t="s">
        <v>84</v>
      </c>
      <c r="F42" s="54" t="s">
        <v>89</v>
      </c>
      <c r="G42" s="55">
        <f t="shared" si="3"/>
        <v>180</v>
      </c>
      <c r="H42" s="56">
        <v>60</v>
      </c>
      <c r="I42" s="127"/>
      <c r="J42" s="57">
        <f t="shared" si="6"/>
        <v>0</v>
      </c>
      <c r="K42" s="58" t="str">
        <f t="shared" si="7"/>
        <v xml:space="preserve"> </v>
      </c>
      <c r="L42" s="59"/>
      <c r="M42" s="60"/>
      <c r="N42" s="61"/>
      <c r="O42" s="61"/>
      <c r="P42" s="62"/>
      <c r="Q42" s="62"/>
      <c r="R42" s="63"/>
      <c r="S42" s="61"/>
      <c r="T42" s="60"/>
      <c r="U42" s="64"/>
      <c r="V42" s="65"/>
    </row>
    <row r="43" spans="1:22" ht="36.75" customHeight="1" x14ac:dyDescent="0.25">
      <c r="A43" s="27"/>
      <c r="B43" s="50">
        <v>37</v>
      </c>
      <c r="C43" s="51" t="s">
        <v>90</v>
      </c>
      <c r="D43" s="52">
        <v>3</v>
      </c>
      <c r="E43" s="53" t="s">
        <v>84</v>
      </c>
      <c r="F43" s="54" t="s">
        <v>91</v>
      </c>
      <c r="G43" s="55">
        <f t="shared" si="3"/>
        <v>210</v>
      </c>
      <c r="H43" s="56">
        <v>70</v>
      </c>
      <c r="I43" s="127"/>
      <c r="J43" s="57">
        <f t="shared" si="6"/>
        <v>0</v>
      </c>
      <c r="K43" s="58" t="str">
        <f t="shared" si="7"/>
        <v xml:space="preserve"> </v>
      </c>
      <c r="L43" s="59"/>
      <c r="M43" s="60"/>
      <c r="N43" s="61"/>
      <c r="O43" s="61"/>
      <c r="P43" s="62"/>
      <c r="Q43" s="62"/>
      <c r="R43" s="63"/>
      <c r="S43" s="61"/>
      <c r="T43" s="60"/>
      <c r="U43" s="64"/>
      <c r="V43" s="65"/>
    </row>
    <row r="44" spans="1:22" ht="22.5" customHeight="1" x14ac:dyDescent="0.25">
      <c r="A44" s="27"/>
      <c r="B44" s="50">
        <v>38</v>
      </c>
      <c r="C44" s="51" t="s">
        <v>92</v>
      </c>
      <c r="D44" s="52">
        <v>12</v>
      </c>
      <c r="E44" s="53" t="s">
        <v>84</v>
      </c>
      <c r="F44" s="54" t="s">
        <v>93</v>
      </c>
      <c r="G44" s="55">
        <f t="shared" si="3"/>
        <v>900</v>
      </c>
      <c r="H44" s="56">
        <v>75</v>
      </c>
      <c r="I44" s="127"/>
      <c r="J44" s="57">
        <f t="shared" si="6"/>
        <v>0</v>
      </c>
      <c r="K44" s="58" t="str">
        <f t="shared" si="7"/>
        <v xml:space="preserve"> </v>
      </c>
      <c r="L44" s="59"/>
      <c r="M44" s="60"/>
      <c r="N44" s="61"/>
      <c r="O44" s="61"/>
      <c r="P44" s="62"/>
      <c r="Q44" s="62"/>
      <c r="R44" s="63"/>
      <c r="S44" s="61"/>
      <c r="T44" s="60"/>
      <c r="U44" s="64"/>
      <c r="V44" s="65"/>
    </row>
    <row r="45" spans="1:22" ht="22.5" customHeight="1" x14ac:dyDescent="0.25">
      <c r="A45" s="27"/>
      <c r="B45" s="50">
        <v>39</v>
      </c>
      <c r="C45" s="51" t="s">
        <v>94</v>
      </c>
      <c r="D45" s="52">
        <v>3</v>
      </c>
      <c r="E45" s="53" t="s">
        <v>84</v>
      </c>
      <c r="F45" s="54" t="s">
        <v>95</v>
      </c>
      <c r="G45" s="55">
        <f t="shared" si="3"/>
        <v>216</v>
      </c>
      <c r="H45" s="56">
        <v>72</v>
      </c>
      <c r="I45" s="127"/>
      <c r="J45" s="57">
        <f t="shared" si="6"/>
        <v>0</v>
      </c>
      <c r="K45" s="58" t="str">
        <f t="shared" si="7"/>
        <v xml:space="preserve"> </v>
      </c>
      <c r="L45" s="59"/>
      <c r="M45" s="60"/>
      <c r="N45" s="61"/>
      <c r="O45" s="61"/>
      <c r="P45" s="62"/>
      <c r="Q45" s="62"/>
      <c r="R45" s="63"/>
      <c r="S45" s="61"/>
      <c r="T45" s="60"/>
      <c r="U45" s="64"/>
      <c r="V45" s="65"/>
    </row>
    <row r="46" spans="1:22" ht="22.5" customHeight="1" x14ac:dyDescent="0.25">
      <c r="A46" s="27"/>
      <c r="B46" s="50">
        <v>40</v>
      </c>
      <c r="C46" s="51" t="s">
        <v>96</v>
      </c>
      <c r="D46" s="52">
        <v>7</v>
      </c>
      <c r="E46" s="53" t="s">
        <v>39</v>
      </c>
      <c r="F46" s="54" t="s">
        <v>97</v>
      </c>
      <c r="G46" s="55">
        <f t="shared" si="3"/>
        <v>1785</v>
      </c>
      <c r="H46" s="56">
        <v>255</v>
      </c>
      <c r="I46" s="127"/>
      <c r="J46" s="57">
        <f t="shared" si="6"/>
        <v>0</v>
      </c>
      <c r="K46" s="58" t="str">
        <f t="shared" si="7"/>
        <v xml:space="preserve"> </v>
      </c>
      <c r="L46" s="59"/>
      <c r="M46" s="60"/>
      <c r="N46" s="61"/>
      <c r="O46" s="61"/>
      <c r="P46" s="62"/>
      <c r="Q46" s="62"/>
      <c r="R46" s="63"/>
      <c r="S46" s="61"/>
      <c r="T46" s="60"/>
      <c r="U46" s="64"/>
      <c r="V46" s="65"/>
    </row>
    <row r="47" spans="1:22" ht="38.25" customHeight="1" x14ac:dyDescent="0.25">
      <c r="A47" s="27"/>
      <c r="B47" s="50">
        <v>41</v>
      </c>
      <c r="C47" s="51" t="s">
        <v>98</v>
      </c>
      <c r="D47" s="52">
        <v>1</v>
      </c>
      <c r="E47" s="53" t="s">
        <v>31</v>
      </c>
      <c r="F47" s="54" t="s">
        <v>99</v>
      </c>
      <c r="G47" s="55">
        <f t="shared" si="3"/>
        <v>180</v>
      </c>
      <c r="H47" s="56">
        <v>180</v>
      </c>
      <c r="I47" s="127"/>
      <c r="J47" s="57">
        <f t="shared" si="6"/>
        <v>0</v>
      </c>
      <c r="K47" s="58" t="str">
        <f t="shared" si="7"/>
        <v xml:space="preserve"> </v>
      </c>
      <c r="L47" s="59"/>
      <c r="M47" s="60"/>
      <c r="N47" s="61"/>
      <c r="O47" s="61"/>
      <c r="P47" s="62"/>
      <c r="Q47" s="62"/>
      <c r="R47" s="63"/>
      <c r="S47" s="61"/>
      <c r="T47" s="60"/>
      <c r="U47" s="64"/>
      <c r="V47" s="65"/>
    </row>
    <row r="48" spans="1:22" ht="22.5" customHeight="1" x14ac:dyDescent="0.25">
      <c r="A48" s="27"/>
      <c r="B48" s="50">
        <v>42</v>
      </c>
      <c r="C48" s="51" t="s">
        <v>157</v>
      </c>
      <c r="D48" s="52">
        <v>12</v>
      </c>
      <c r="E48" s="53" t="s">
        <v>31</v>
      </c>
      <c r="F48" s="54" t="s">
        <v>100</v>
      </c>
      <c r="G48" s="55">
        <f t="shared" si="3"/>
        <v>420</v>
      </c>
      <c r="H48" s="56">
        <v>35</v>
      </c>
      <c r="I48" s="127"/>
      <c r="J48" s="57">
        <f t="shared" si="6"/>
        <v>0</v>
      </c>
      <c r="K48" s="58" t="str">
        <f t="shared" si="7"/>
        <v xml:space="preserve"> </v>
      </c>
      <c r="L48" s="59"/>
      <c r="M48" s="60"/>
      <c r="N48" s="61"/>
      <c r="O48" s="61"/>
      <c r="P48" s="62"/>
      <c r="Q48" s="62"/>
      <c r="R48" s="63"/>
      <c r="S48" s="61"/>
      <c r="T48" s="60"/>
      <c r="U48" s="64"/>
      <c r="V48" s="65"/>
    </row>
    <row r="49" spans="1:22" ht="38.25" customHeight="1" x14ac:dyDescent="0.25">
      <c r="A49" s="27"/>
      <c r="B49" s="50">
        <v>43</v>
      </c>
      <c r="C49" s="51" t="s">
        <v>101</v>
      </c>
      <c r="D49" s="52">
        <v>1</v>
      </c>
      <c r="E49" s="53" t="s">
        <v>31</v>
      </c>
      <c r="F49" s="54" t="s">
        <v>102</v>
      </c>
      <c r="G49" s="55">
        <f t="shared" si="3"/>
        <v>150</v>
      </c>
      <c r="H49" s="56">
        <v>150</v>
      </c>
      <c r="I49" s="127"/>
      <c r="J49" s="57">
        <f t="shared" si="6"/>
        <v>0</v>
      </c>
      <c r="K49" s="58" t="str">
        <f t="shared" si="7"/>
        <v xml:space="preserve"> </v>
      </c>
      <c r="L49" s="59"/>
      <c r="M49" s="60"/>
      <c r="N49" s="61"/>
      <c r="O49" s="61"/>
      <c r="P49" s="62"/>
      <c r="Q49" s="62"/>
      <c r="R49" s="63"/>
      <c r="S49" s="61"/>
      <c r="T49" s="60"/>
      <c r="U49" s="64"/>
      <c r="V49" s="65"/>
    </row>
    <row r="50" spans="1:22" ht="22.5" customHeight="1" x14ac:dyDescent="0.25">
      <c r="A50" s="27"/>
      <c r="B50" s="50">
        <v>44</v>
      </c>
      <c r="C50" s="51" t="s">
        <v>160</v>
      </c>
      <c r="D50" s="52">
        <v>2</v>
      </c>
      <c r="E50" s="53" t="s">
        <v>31</v>
      </c>
      <c r="F50" s="54" t="s">
        <v>103</v>
      </c>
      <c r="G50" s="55">
        <f t="shared" si="3"/>
        <v>160</v>
      </c>
      <c r="H50" s="56">
        <v>80</v>
      </c>
      <c r="I50" s="127"/>
      <c r="J50" s="57">
        <f t="shared" si="6"/>
        <v>0</v>
      </c>
      <c r="K50" s="58" t="str">
        <f t="shared" si="7"/>
        <v xml:space="preserve"> </v>
      </c>
      <c r="L50" s="59"/>
      <c r="M50" s="60"/>
      <c r="N50" s="61"/>
      <c r="O50" s="61"/>
      <c r="P50" s="62"/>
      <c r="Q50" s="62"/>
      <c r="R50" s="63"/>
      <c r="S50" s="61"/>
      <c r="T50" s="60"/>
      <c r="U50" s="64"/>
      <c r="V50" s="65"/>
    </row>
    <row r="51" spans="1:22" ht="22.5" customHeight="1" x14ac:dyDescent="0.25">
      <c r="A51" s="27"/>
      <c r="B51" s="50">
        <v>45</v>
      </c>
      <c r="C51" s="51" t="s">
        <v>104</v>
      </c>
      <c r="D51" s="52">
        <v>10</v>
      </c>
      <c r="E51" s="53" t="s">
        <v>39</v>
      </c>
      <c r="F51" s="54" t="s">
        <v>105</v>
      </c>
      <c r="G51" s="55">
        <f t="shared" si="3"/>
        <v>130</v>
      </c>
      <c r="H51" s="56">
        <v>13</v>
      </c>
      <c r="I51" s="127"/>
      <c r="J51" s="57">
        <f t="shared" si="6"/>
        <v>0</v>
      </c>
      <c r="K51" s="58" t="str">
        <f t="shared" si="7"/>
        <v xml:space="preserve"> </v>
      </c>
      <c r="L51" s="59"/>
      <c r="M51" s="60"/>
      <c r="N51" s="61"/>
      <c r="O51" s="61"/>
      <c r="P51" s="62"/>
      <c r="Q51" s="62"/>
      <c r="R51" s="63"/>
      <c r="S51" s="61"/>
      <c r="T51" s="60"/>
      <c r="U51" s="64"/>
      <c r="V51" s="65"/>
    </row>
    <row r="52" spans="1:22" ht="22.5" customHeight="1" x14ac:dyDescent="0.25">
      <c r="A52" s="27"/>
      <c r="B52" s="50">
        <v>46</v>
      </c>
      <c r="C52" s="51" t="s">
        <v>106</v>
      </c>
      <c r="D52" s="52">
        <v>5</v>
      </c>
      <c r="E52" s="53" t="s">
        <v>39</v>
      </c>
      <c r="F52" s="54" t="s">
        <v>107</v>
      </c>
      <c r="G52" s="55">
        <f t="shared" si="3"/>
        <v>100</v>
      </c>
      <c r="H52" s="56">
        <v>20</v>
      </c>
      <c r="I52" s="127"/>
      <c r="J52" s="57">
        <f t="shared" si="6"/>
        <v>0</v>
      </c>
      <c r="K52" s="58" t="str">
        <f t="shared" si="7"/>
        <v xml:space="preserve"> </v>
      </c>
      <c r="L52" s="59"/>
      <c r="M52" s="60"/>
      <c r="N52" s="61"/>
      <c r="O52" s="61"/>
      <c r="P52" s="62"/>
      <c r="Q52" s="62"/>
      <c r="R52" s="63"/>
      <c r="S52" s="61"/>
      <c r="T52" s="60"/>
      <c r="U52" s="64"/>
      <c r="V52" s="65"/>
    </row>
    <row r="53" spans="1:22" ht="22.5" customHeight="1" x14ac:dyDescent="0.25">
      <c r="A53" s="27"/>
      <c r="B53" s="50">
        <v>47</v>
      </c>
      <c r="C53" s="51" t="s">
        <v>108</v>
      </c>
      <c r="D53" s="52">
        <v>3</v>
      </c>
      <c r="E53" s="53" t="s">
        <v>39</v>
      </c>
      <c r="F53" s="54" t="s">
        <v>109</v>
      </c>
      <c r="G53" s="55">
        <f t="shared" si="3"/>
        <v>39</v>
      </c>
      <c r="H53" s="56">
        <v>13</v>
      </c>
      <c r="I53" s="127"/>
      <c r="J53" s="57">
        <f t="shared" si="6"/>
        <v>0</v>
      </c>
      <c r="K53" s="58" t="str">
        <f t="shared" si="7"/>
        <v xml:space="preserve"> </v>
      </c>
      <c r="L53" s="59"/>
      <c r="M53" s="60"/>
      <c r="N53" s="61"/>
      <c r="O53" s="61"/>
      <c r="P53" s="62"/>
      <c r="Q53" s="62"/>
      <c r="R53" s="63"/>
      <c r="S53" s="61"/>
      <c r="T53" s="60"/>
      <c r="U53" s="64"/>
      <c r="V53" s="65"/>
    </row>
    <row r="54" spans="1:22" ht="39.75" customHeight="1" x14ac:dyDescent="0.25">
      <c r="A54" s="27"/>
      <c r="B54" s="50">
        <v>48</v>
      </c>
      <c r="C54" s="51" t="s">
        <v>110</v>
      </c>
      <c r="D54" s="52">
        <v>15</v>
      </c>
      <c r="E54" s="53" t="s">
        <v>31</v>
      </c>
      <c r="F54" s="54" t="s">
        <v>111</v>
      </c>
      <c r="G54" s="55">
        <f t="shared" si="3"/>
        <v>675</v>
      </c>
      <c r="H54" s="56">
        <v>45</v>
      </c>
      <c r="I54" s="127"/>
      <c r="J54" s="57">
        <f t="shared" si="6"/>
        <v>0</v>
      </c>
      <c r="K54" s="58" t="str">
        <f t="shared" si="7"/>
        <v xml:space="preserve"> </v>
      </c>
      <c r="L54" s="59"/>
      <c r="M54" s="60"/>
      <c r="N54" s="61"/>
      <c r="O54" s="61"/>
      <c r="P54" s="62"/>
      <c r="Q54" s="62"/>
      <c r="R54" s="63"/>
      <c r="S54" s="61"/>
      <c r="T54" s="60"/>
      <c r="U54" s="64"/>
      <c r="V54" s="65"/>
    </row>
    <row r="55" spans="1:22" ht="22.5" customHeight="1" x14ac:dyDescent="0.25">
      <c r="A55" s="27"/>
      <c r="B55" s="50">
        <v>49</v>
      </c>
      <c r="C55" s="51" t="s">
        <v>112</v>
      </c>
      <c r="D55" s="52">
        <v>1</v>
      </c>
      <c r="E55" s="53" t="s">
        <v>39</v>
      </c>
      <c r="F55" s="54" t="s">
        <v>113</v>
      </c>
      <c r="G55" s="55">
        <f t="shared" si="3"/>
        <v>170</v>
      </c>
      <c r="H55" s="56">
        <v>170</v>
      </c>
      <c r="I55" s="127"/>
      <c r="J55" s="57">
        <f t="shared" si="6"/>
        <v>0</v>
      </c>
      <c r="K55" s="58" t="str">
        <f t="shared" si="7"/>
        <v xml:space="preserve"> </v>
      </c>
      <c r="L55" s="59"/>
      <c r="M55" s="60"/>
      <c r="N55" s="61"/>
      <c r="O55" s="61"/>
      <c r="P55" s="62"/>
      <c r="Q55" s="62"/>
      <c r="R55" s="63"/>
      <c r="S55" s="61"/>
      <c r="T55" s="60"/>
      <c r="U55" s="64"/>
      <c r="V55" s="65"/>
    </row>
    <row r="56" spans="1:22" ht="22.5" customHeight="1" x14ac:dyDescent="0.25">
      <c r="A56" s="27"/>
      <c r="B56" s="50">
        <v>50</v>
      </c>
      <c r="C56" s="51" t="s">
        <v>161</v>
      </c>
      <c r="D56" s="52">
        <v>3</v>
      </c>
      <c r="E56" s="53" t="s">
        <v>31</v>
      </c>
      <c r="F56" s="54" t="s">
        <v>114</v>
      </c>
      <c r="G56" s="55">
        <f t="shared" si="3"/>
        <v>138</v>
      </c>
      <c r="H56" s="56">
        <v>46</v>
      </c>
      <c r="I56" s="127"/>
      <c r="J56" s="57">
        <f t="shared" si="6"/>
        <v>0</v>
      </c>
      <c r="K56" s="58" t="str">
        <f t="shared" si="7"/>
        <v xml:space="preserve"> </v>
      </c>
      <c r="L56" s="59"/>
      <c r="M56" s="60"/>
      <c r="N56" s="61"/>
      <c r="O56" s="61"/>
      <c r="P56" s="62"/>
      <c r="Q56" s="62"/>
      <c r="R56" s="63"/>
      <c r="S56" s="61"/>
      <c r="T56" s="60"/>
      <c r="U56" s="64"/>
      <c r="V56" s="65"/>
    </row>
    <row r="57" spans="1:22" ht="22.5" customHeight="1" x14ac:dyDescent="0.25">
      <c r="A57" s="27"/>
      <c r="B57" s="50">
        <v>51</v>
      </c>
      <c r="C57" s="51" t="s">
        <v>115</v>
      </c>
      <c r="D57" s="52">
        <v>10</v>
      </c>
      <c r="E57" s="53" t="s">
        <v>31</v>
      </c>
      <c r="F57" s="54" t="s">
        <v>116</v>
      </c>
      <c r="G57" s="55">
        <f t="shared" si="3"/>
        <v>330</v>
      </c>
      <c r="H57" s="56">
        <v>33</v>
      </c>
      <c r="I57" s="127"/>
      <c r="J57" s="57">
        <f t="shared" si="6"/>
        <v>0</v>
      </c>
      <c r="K57" s="58" t="str">
        <f t="shared" si="7"/>
        <v xml:space="preserve"> </v>
      </c>
      <c r="L57" s="59"/>
      <c r="M57" s="60"/>
      <c r="N57" s="61"/>
      <c r="O57" s="61"/>
      <c r="P57" s="62"/>
      <c r="Q57" s="62"/>
      <c r="R57" s="63"/>
      <c r="S57" s="61"/>
      <c r="T57" s="60"/>
      <c r="U57" s="64"/>
      <c r="V57" s="65"/>
    </row>
    <row r="58" spans="1:22" ht="37.5" customHeight="1" x14ac:dyDescent="0.25">
      <c r="A58" s="27"/>
      <c r="B58" s="50">
        <v>52</v>
      </c>
      <c r="C58" s="51" t="s">
        <v>117</v>
      </c>
      <c r="D58" s="52">
        <v>1</v>
      </c>
      <c r="E58" s="53" t="s">
        <v>31</v>
      </c>
      <c r="F58" s="54" t="s">
        <v>118</v>
      </c>
      <c r="G58" s="55">
        <f t="shared" si="3"/>
        <v>150</v>
      </c>
      <c r="H58" s="56">
        <v>150</v>
      </c>
      <c r="I58" s="127"/>
      <c r="J58" s="57">
        <f t="shared" si="6"/>
        <v>0</v>
      </c>
      <c r="K58" s="58" t="str">
        <f t="shared" si="7"/>
        <v xml:space="preserve"> </v>
      </c>
      <c r="L58" s="59"/>
      <c r="M58" s="60"/>
      <c r="N58" s="61"/>
      <c r="O58" s="61"/>
      <c r="P58" s="62"/>
      <c r="Q58" s="62"/>
      <c r="R58" s="63"/>
      <c r="S58" s="61"/>
      <c r="T58" s="60"/>
      <c r="U58" s="64"/>
      <c r="V58" s="65"/>
    </row>
    <row r="59" spans="1:22" ht="37.5" customHeight="1" x14ac:dyDescent="0.25">
      <c r="A59" s="27"/>
      <c r="B59" s="50">
        <v>53</v>
      </c>
      <c r="C59" s="51" t="s">
        <v>119</v>
      </c>
      <c r="D59" s="52">
        <v>1</v>
      </c>
      <c r="E59" s="53" t="s">
        <v>31</v>
      </c>
      <c r="F59" s="54" t="s">
        <v>120</v>
      </c>
      <c r="G59" s="55">
        <f t="shared" si="3"/>
        <v>42</v>
      </c>
      <c r="H59" s="56">
        <v>42</v>
      </c>
      <c r="I59" s="127"/>
      <c r="J59" s="57">
        <f t="shared" si="6"/>
        <v>0</v>
      </c>
      <c r="K59" s="58" t="str">
        <f t="shared" si="7"/>
        <v xml:space="preserve"> </v>
      </c>
      <c r="L59" s="59"/>
      <c r="M59" s="60"/>
      <c r="N59" s="61"/>
      <c r="O59" s="61"/>
      <c r="P59" s="62"/>
      <c r="Q59" s="62"/>
      <c r="R59" s="63"/>
      <c r="S59" s="61"/>
      <c r="T59" s="60"/>
      <c r="U59" s="64"/>
      <c r="V59" s="65"/>
    </row>
    <row r="60" spans="1:22" ht="22.5" customHeight="1" x14ac:dyDescent="0.25">
      <c r="A60" s="27"/>
      <c r="B60" s="50">
        <v>54</v>
      </c>
      <c r="C60" s="51" t="s">
        <v>121</v>
      </c>
      <c r="D60" s="52">
        <v>2</v>
      </c>
      <c r="E60" s="53" t="s">
        <v>31</v>
      </c>
      <c r="F60" s="54" t="s">
        <v>122</v>
      </c>
      <c r="G60" s="55">
        <f t="shared" si="3"/>
        <v>60</v>
      </c>
      <c r="H60" s="56">
        <v>30</v>
      </c>
      <c r="I60" s="127"/>
      <c r="J60" s="57">
        <f t="shared" si="6"/>
        <v>0</v>
      </c>
      <c r="K60" s="58" t="str">
        <f t="shared" si="7"/>
        <v xml:space="preserve"> </v>
      </c>
      <c r="L60" s="59"/>
      <c r="M60" s="60"/>
      <c r="N60" s="61"/>
      <c r="O60" s="61"/>
      <c r="P60" s="62"/>
      <c r="Q60" s="62"/>
      <c r="R60" s="63"/>
      <c r="S60" s="61"/>
      <c r="T60" s="60"/>
      <c r="U60" s="64"/>
      <c r="V60" s="65"/>
    </row>
    <row r="61" spans="1:22" ht="22.5" customHeight="1" x14ac:dyDescent="0.25">
      <c r="A61" s="27"/>
      <c r="B61" s="50">
        <v>55</v>
      </c>
      <c r="C61" s="51" t="s">
        <v>123</v>
      </c>
      <c r="D61" s="52">
        <v>10</v>
      </c>
      <c r="E61" s="53" t="s">
        <v>31</v>
      </c>
      <c r="F61" s="54" t="s">
        <v>124</v>
      </c>
      <c r="G61" s="55">
        <f t="shared" si="3"/>
        <v>150</v>
      </c>
      <c r="H61" s="56">
        <v>15</v>
      </c>
      <c r="I61" s="127"/>
      <c r="J61" s="57">
        <f t="shared" si="6"/>
        <v>0</v>
      </c>
      <c r="K61" s="58" t="str">
        <f t="shared" si="7"/>
        <v xml:space="preserve"> </v>
      </c>
      <c r="L61" s="59"/>
      <c r="M61" s="60"/>
      <c r="N61" s="61"/>
      <c r="O61" s="61"/>
      <c r="P61" s="62"/>
      <c r="Q61" s="62"/>
      <c r="R61" s="63"/>
      <c r="S61" s="61"/>
      <c r="T61" s="60"/>
      <c r="U61" s="64"/>
      <c r="V61" s="65"/>
    </row>
    <row r="62" spans="1:22" ht="22.5" customHeight="1" x14ac:dyDescent="0.25">
      <c r="A62" s="27"/>
      <c r="B62" s="50">
        <v>56</v>
      </c>
      <c r="C62" s="51" t="s">
        <v>125</v>
      </c>
      <c r="D62" s="52">
        <v>1</v>
      </c>
      <c r="E62" s="53" t="s">
        <v>31</v>
      </c>
      <c r="F62" s="54" t="s">
        <v>126</v>
      </c>
      <c r="G62" s="55">
        <f t="shared" si="3"/>
        <v>11</v>
      </c>
      <c r="H62" s="56">
        <v>11</v>
      </c>
      <c r="I62" s="127"/>
      <c r="J62" s="57">
        <f t="shared" si="6"/>
        <v>0</v>
      </c>
      <c r="K62" s="58" t="str">
        <f t="shared" si="7"/>
        <v xml:space="preserve"> </v>
      </c>
      <c r="L62" s="59"/>
      <c r="M62" s="60"/>
      <c r="N62" s="61"/>
      <c r="O62" s="61"/>
      <c r="P62" s="62"/>
      <c r="Q62" s="62"/>
      <c r="R62" s="63"/>
      <c r="S62" s="61"/>
      <c r="T62" s="60"/>
      <c r="U62" s="64"/>
      <c r="V62" s="65"/>
    </row>
    <row r="63" spans="1:22" ht="22.5" customHeight="1" x14ac:dyDescent="0.25">
      <c r="A63" s="27"/>
      <c r="B63" s="50">
        <v>57</v>
      </c>
      <c r="C63" s="51" t="s">
        <v>127</v>
      </c>
      <c r="D63" s="52">
        <v>2</v>
      </c>
      <c r="E63" s="53" t="s">
        <v>31</v>
      </c>
      <c r="F63" s="54" t="s">
        <v>126</v>
      </c>
      <c r="G63" s="55">
        <f t="shared" si="3"/>
        <v>26</v>
      </c>
      <c r="H63" s="56">
        <v>13</v>
      </c>
      <c r="I63" s="127"/>
      <c r="J63" s="57">
        <f t="shared" si="6"/>
        <v>0</v>
      </c>
      <c r="K63" s="58" t="str">
        <f t="shared" si="7"/>
        <v xml:space="preserve"> </v>
      </c>
      <c r="L63" s="59"/>
      <c r="M63" s="60"/>
      <c r="N63" s="61"/>
      <c r="O63" s="61"/>
      <c r="P63" s="62"/>
      <c r="Q63" s="62"/>
      <c r="R63" s="63"/>
      <c r="S63" s="61"/>
      <c r="T63" s="60"/>
      <c r="U63" s="64"/>
      <c r="V63" s="65"/>
    </row>
    <row r="64" spans="1:22" ht="22.5" customHeight="1" thickBot="1" x14ac:dyDescent="0.3">
      <c r="A64" s="27"/>
      <c r="B64" s="69">
        <v>58</v>
      </c>
      <c r="C64" s="70" t="s">
        <v>159</v>
      </c>
      <c r="D64" s="71">
        <v>30</v>
      </c>
      <c r="E64" s="72" t="s">
        <v>31</v>
      </c>
      <c r="F64" s="73" t="s">
        <v>158</v>
      </c>
      <c r="G64" s="74">
        <f t="shared" si="3"/>
        <v>2100</v>
      </c>
      <c r="H64" s="75">
        <v>70</v>
      </c>
      <c r="I64" s="128"/>
      <c r="J64" s="76">
        <f t="shared" si="6"/>
        <v>0</v>
      </c>
      <c r="K64" s="77" t="str">
        <f t="shared" si="7"/>
        <v xml:space="preserve"> </v>
      </c>
      <c r="L64" s="59"/>
      <c r="M64" s="60"/>
      <c r="N64" s="61"/>
      <c r="O64" s="61"/>
      <c r="P64" s="62"/>
      <c r="Q64" s="62"/>
      <c r="R64" s="63"/>
      <c r="S64" s="61"/>
      <c r="T64" s="60"/>
      <c r="U64" s="64"/>
      <c r="V64" s="65"/>
    </row>
    <row r="65" spans="1:22" ht="22.5" customHeight="1" x14ac:dyDescent="0.25">
      <c r="A65" s="27"/>
      <c r="B65" s="78">
        <v>59</v>
      </c>
      <c r="C65" s="79" t="s">
        <v>128</v>
      </c>
      <c r="D65" s="80">
        <v>30</v>
      </c>
      <c r="E65" s="81" t="s">
        <v>31</v>
      </c>
      <c r="F65" s="82" t="s">
        <v>129</v>
      </c>
      <c r="G65" s="83">
        <f t="shared" si="3"/>
        <v>1050</v>
      </c>
      <c r="H65" s="84">
        <v>35</v>
      </c>
      <c r="I65" s="129"/>
      <c r="J65" s="85">
        <f t="shared" si="6"/>
        <v>0</v>
      </c>
      <c r="K65" s="86" t="str">
        <f t="shared" si="7"/>
        <v xml:space="preserve"> </v>
      </c>
      <c r="L65" s="87" t="s">
        <v>29</v>
      </c>
      <c r="M65" s="87" t="s">
        <v>140</v>
      </c>
      <c r="N65" s="88"/>
      <c r="O65" s="88"/>
      <c r="P65" s="87" t="s">
        <v>143</v>
      </c>
      <c r="Q65" s="87" t="s">
        <v>144</v>
      </c>
      <c r="R65" s="89">
        <v>21</v>
      </c>
      <c r="S65" s="88"/>
      <c r="T65" s="90" t="s">
        <v>13</v>
      </c>
      <c r="U65" s="91" t="s">
        <v>138</v>
      </c>
      <c r="V65" s="92" t="s">
        <v>139</v>
      </c>
    </row>
    <row r="66" spans="1:22" ht="22.5" customHeight="1" x14ac:dyDescent="0.25">
      <c r="A66" s="27"/>
      <c r="B66" s="50">
        <v>60</v>
      </c>
      <c r="C66" s="51" t="s">
        <v>130</v>
      </c>
      <c r="D66" s="52">
        <v>10</v>
      </c>
      <c r="E66" s="53" t="s">
        <v>39</v>
      </c>
      <c r="F66" s="54" t="s">
        <v>131</v>
      </c>
      <c r="G66" s="55">
        <f t="shared" si="3"/>
        <v>680</v>
      </c>
      <c r="H66" s="56">
        <v>68</v>
      </c>
      <c r="I66" s="127"/>
      <c r="J66" s="57">
        <f t="shared" si="6"/>
        <v>0</v>
      </c>
      <c r="K66" s="58" t="str">
        <f t="shared" si="7"/>
        <v xml:space="preserve"> </v>
      </c>
      <c r="L66" s="93"/>
      <c r="M66" s="93"/>
      <c r="N66" s="61"/>
      <c r="O66" s="61"/>
      <c r="P66" s="94"/>
      <c r="Q66" s="94"/>
      <c r="R66" s="63"/>
      <c r="S66" s="61"/>
      <c r="T66" s="60"/>
      <c r="U66" s="64"/>
      <c r="V66" s="65"/>
    </row>
    <row r="67" spans="1:22" ht="33" customHeight="1" x14ac:dyDescent="0.25">
      <c r="A67" s="27"/>
      <c r="B67" s="50">
        <v>61</v>
      </c>
      <c r="C67" s="51" t="s">
        <v>162</v>
      </c>
      <c r="D67" s="52">
        <v>200</v>
      </c>
      <c r="E67" s="53" t="s">
        <v>31</v>
      </c>
      <c r="F67" s="54" t="s">
        <v>37</v>
      </c>
      <c r="G67" s="55">
        <f t="shared" si="3"/>
        <v>1300</v>
      </c>
      <c r="H67" s="56">
        <v>6.5</v>
      </c>
      <c r="I67" s="127"/>
      <c r="J67" s="57">
        <f t="shared" si="6"/>
        <v>0</v>
      </c>
      <c r="K67" s="58" t="str">
        <f t="shared" si="7"/>
        <v xml:space="preserve"> </v>
      </c>
      <c r="L67" s="93"/>
      <c r="M67" s="93"/>
      <c r="N67" s="61"/>
      <c r="O67" s="61"/>
      <c r="P67" s="94"/>
      <c r="Q67" s="94"/>
      <c r="R67" s="63"/>
      <c r="S67" s="61"/>
      <c r="T67" s="60"/>
      <c r="U67" s="64"/>
      <c r="V67" s="65"/>
    </row>
    <row r="68" spans="1:22" ht="22.5" customHeight="1" x14ac:dyDescent="0.25">
      <c r="A68" s="27"/>
      <c r="B68" s="50">
        <v>62</v>
      </c>
      <c r="C68" s="51" t="s">
        <v>38</v>
      </c>
      <c r="D68" s="52">
        <v>5</v>
      </c>
      <c r="E68" s="53" t="s">
        <v>39</v>
      </c>
      <c r="F68" s="54" t="s">
        <v>40</v>
      </c>
      <c r="G68" s="55">
        <f t="shared" si="3"/>
        <v>475</v>
      </c>
      <c r="H68" s="56">
        <v>95</v>
      </c>
      <c r="I68" s="127"/>
      <c r="J68" s="57">
        <f t="shared" si="6"/>
        <v>0</v>
      </c>
      <c r="K68" s="58" t="str">
        <f t="shared" si="7"/>
        <v xml:space="preserve"> </v>
      </c>
      <c r="L68" s="93"/>
      <c r="M68" s="93"/>
      <c r="N68" s="61"/>
      <c r="O68" s="61"/>
      <c r="P68" s="94"/>
      <c r="Q68" s="94"/>
      <c r="R68" s="63"/>
      <c r="S68" s="61"/>
      <c r="T68" s="60"/>
      <c r="U68" s="64"/>
      <c r="V68" s="65"/>
    </row>
    <row r="69" spans="1:22" ht="22.5" customHeight="1" x14ac:dyDescent="0.25">
      <c r="A69" s="27"/>
      <c r="B69" s="50">
        <v>63</v>
      </c>
      <c r="C69" s="51" t="s">
        <v>132</v>
      </c>
      <c r="D69" s="52">
        <v>5</v>
      </c>
      <c r="E69" s="53" t="s">
        <v>39</v>
      </c>
      <c r="F69" s="54" t="s">
        <v>40</v>
      </c>
      <c r="G69" s="55">
        <f t="shared" si="3"/>
        <v>425</v>
      </c>
      <c r="H69" s="56">
        <v>85</v>
      </c>
      <c r="I69" s="127"/>
      <c r="J69" s="57">
        <f t="shared" si="6"/>
        <v>0</v>
      </c>
      <c r="K69" s="58" t="str">
        <f t="shared" si="7"/>
        <v xml:space="preserve"> </v>
      </c>
      <c r="L69" s="93"/>
      <c r="M69" s="93"/>
      <c r="N69" s="61"/>
      <c r="O69" s="61"/>
      <c r="P69" s="94"/>
      <c r="Q69" s="94"/>
      <c r="R69" s="63"/>
      <c r="S69" s="61"/>
      <c r="T69" s="60"/>
      <c r="U69" s="64"/>
      <c r="V69" s="65"/>
    </row>
    <row r="70" spans="1:22" ht="22.5" customHeight="1" x14ac:dyDescent="0.25">
      <c r="A70" s="27"/>
      <c r="B70" s="50">
        <v>64</v>
      </c>
      <c r="C70" s="51" t="s">
        <v>149</v>
      </c>
      <c r="D70" s="52">
        <v>5</v>
      </c>
      <c r="E70" s="53" t="s">
        <v>39</v>
      </c>
      <c r="F70" s="54" t="s">
        <v>41</v>
      </c>
      <c r="G70" s="55">
        <f t="shared" si="3"/>
        <v>200</v>
      </c>
      <c r="H70" s="56">
        <v>40</v>
      </c>
      <c r="I70" s="127"/>
      <c r="J70" s="57">
        <f t="shared" si="6"/>
        <v>0</v>
      </c>
      <c r="K70" s="58" t="str">
        <f t="shared" si="7"/>
        <v xml:space="preserve"> </v>
      </c>
      <c r="L70" s="93"/>
      <c r="M70" s="93"/>
      <c r="N70" s="61"/>
      <c r="O70" s="61"/>
      <c r="P70" s="94"/>
      <c r="Q70" s="94"/>
      <c r="R70" s="63"/>
      <c r="S70" s="61"/>
      <c r="T70" s="60"/>
      <c r="U70" s="64"/>
      <c r="V70" s="65"/>
    </row>
    <row r="71" spans="1:22" ht="22.5" customHeight="1" x14ac:dyDescent="0.25">
      <c r="A71" s="27"/>
      <c r="B71" s="50">
        <v>65</v>
      </c>
      <c r="C71" s="51" t="s">
        <v>47</v>
      </c>
      <c r="D71" s="52">
        <v>20</v>
      </c>
      <c r="E71" s="53" t="s">
        <v>31</v>
      </c>
      <c r="F71" s="54" t="s">
        <v>48</v>
      </c>
      <c r="G71" s="55">
        <f t="shared" si="3"/>
        <v>240</v>
      </c>
      <c r="H71" s="56">
        <v>12</v>
      </c>
      <c r="I71" s="127"/>
      <c r="J71" s="57">
        <f t="shared" si="6"/>
        <v>0</v>
      </c>
      <c r="K71" s="58" t="str">
        <f t="shared" si="7"/>
        <v xml:space="preserve"> </v>
      </c>
      <c r="L71" s="93"/>
      <c r="M71" s="93"/>
      <c r="N71" s="61"/>
      <c r="O71" s="61"/>
      <c r="P71" s="94"/>
      <c r="Q71" s="94"/>
      <c r="R71" s="63"/>
      <c r="S71" s="61"/>
      <c r="T71" s="60"/>
      <c r="U71" s="64"/>
      <c r="V71" s="65"/>
    </row>
    <row r="72" spans="1:22" ht="22.5" customHeight="1" x14ac:dyDescent="0.25">
      <c r="A72" s="27"/>
      <c r="B72" s="50">
        <v>66</v>
      </c>
      <c r="C72" s="51" t="s">
        <v>49</v>
      </c>
      <c r="D72" s="52">
        <v>10</v>
      </c>
      <c r="E72" s="53" t="s">
        <v>39</v>
      </c>
      <c r="F72" s="54" t="s">
        <v>50</v>
      </c>
      <c r="G72" s="55">
        <f t="shared" si="3"/>
        <v>530</v>
      </c>
      <c r="H72" s="56">
        <v>53</v>
      </c>
      <c r="I72" s="127"/>
      <c r="J72" s="57">
        <f t="shared" ref="J72:J79" si="8">D72*I72</f>
        <v>0</v>
      </c>
      <c r="K72" s="58" t="str">
        <f t="shared" ref="K72:K79" si="9">IF(ISNUMBER(I72), IF(I72&gt;H72,"NEVYHOVUJE","VYHOVUJE")," ")</f>
        <v xml:space="preserve"> </v>
      </c>
      <c r="L72" s="93"/>
      <c r="M72" s="93"/>
      <c r="N72" s="61"/>
      <c r="O72" s="61"/>
      <c r="P72" s="94"/>
      <c r="Q72" s="94"/>
      <c r="R72" s="63"/>
      <c r="S72" s="61"/>
      <c r="T72" s="60"/>
      <c r="U72" s="64"/>
      <c r="V72" s="65"/>
    </row>
    <row r="73" spans="1:22" ht="123.75" customHeight="1" x14ac:dyDescent="0.25">
      <c r="A73" s="27"/>
      <c r="B73" s="50">
        <v>67</v>
      </c>
      <c r="C73" s="51" t="s">
        <v>57</v>
      </c>
      <c r="D73" s="52">
        <v>2</v>
      </c>
      <c r="E73" s="53" t="s">
        <v>39</v>
      </c>
      <c r="F73" s="54" t="s">
        <v>151</v>
      </c>
      <c r="G73" s="55">
        <f t="shared" si="3"/>
        <v>540</v>
      </c>
      <c r="H73" s="56">
        <v>270</v>
      </c>
      <c r="I73" s="127"/>
      <c r="J73" s="57">
        <f t="shared" si="8"/>
        <v>0</v>
      </c>
      <c r="K73" s="58" t="str">
        <f t="shared" si="9"/>
        <v xml:space="preserve"> </v>
      </c>
      <c r="L73" s="93"/>
      <c r="M73" s="93"/>
      <c r="N73" s="61"/>
      <c r="O73" s="61"/>
      <c r="P73" s="94"/>
      <c r="Q73" s="94"/>
      <c r="R73" s="63"/>
      <c r="S73" s="61"/>
      <c r="T73" s="60"/>
      <c r="U73" s="64"/>
      <c r="V73" s="65"/>
    </row>
    <row r="74" spans="1:22" ht="123" customHeight="1" x14ac:dyDescent="0.25">
      <c r="A74" s="27"/>
      <c r="B74" s="50">
        <v>68</v>
      </c>
      <c r="C74" s="51" t="s">
        <v>133</v>
      </c>
      <c r="D74" s="52">
        <v>200</v>
      </c>
      <c r="E74" s="53" t="s">
        <v>39</v>
      </c>
      <c r="F74" s="54" t="s">
        <v>163</v>
      </c>
      <c r="G74" s="55">
        <f t="shared" si="3"/>
        <v>30000</v>
      </c>
      <c r="H74" s="56">
        <v>150</v>
      </c>
      <c r="I74" s="127"/>
      <c r="J74" s="57">
        <f t="shared" si="8"/>
        <v>0</v>
      </c>
      <c r="K74" s="58" t="str">
        <f t="shared" si="9"/>
        <v xml:space="preserve"> </v>
      </c>
      <c r="L74" s="93"/>
      <c r="M74" s="93"/>
      <c r="N74" s="61"/>
      <c r="O74" s="61"/>
      <c r="P74" s="94"/>
      <c r="Q74" s="94"/>
      <c r="R74" s="63"/>
      <c r="S74" s="61"/>
      <c r="T74" s="60"/>
      <c r="U74" s="64"/>
      <c r="V74" s="65"/>
    </row>
    <row r="75" spans="1:22" ht="35.25" customHeight="1" x14ac:dyDescent="0.25">
      <c r="A75" s="27"/>
      <c r="B75" s="50">
        <v>69</v>
      </c>
      <c r="C75" s="51" t="s">
        <v>134</v>
      </c>
      <c r="D75" s="52">
        <v>1</v>
      </c>
      <c r="E75" s="53" t="s">
        <v>39</v>
      </c>
      <c r="F75" s="54" t="s">
        <v>135</v>
      </c>
      <c r="G75" s="55">
        <f t="shared" si="3"/>
        <v>80</v>
      </c>
      <c r="H75" s="56">
        <v>80</v>
      </c>
      <c r="I75" s="127"/>
      <c r="J75" s="57">
        <f t="shared" si="8"/>
        <v>0</v>
      </c>
      <c r="K75" s="58" t="str">
        <f t="shared" si="9"/>
        <v xml:space="preserve"> </v>
      </c>
      <c r="L75" s="93"/>
      <c r="M75" s="93"/>
      <c r="N75" s="61"/>
      <c r="O75" s="61"/>
      <c r="P75" s="94"/>
      <c r="Q75" s="94"/>
      <c r="R75" s="63"/>
      <c r="S75" s="61"/>
      <c r="T75" s="60"/>
      <c r="U75" s="64"/>
      <c r="V75" s="65"/>
    </row>
    <row r="76" spans="1:22" ht="25.5" customHeight="1" x14ac:dyDescent="0.25">
      <c r="A76" s="27"/>
      <c r="B76" s="50">
        <v>70</v>
      </c>
      <c r="C76" s="51" t="s">
        <v>70</v>
      </c>
      <c r="D76" s="52">
        <v>5</v>
      </c>
      <c r="E76" s="53" t="s">
        <v>31</v>
      </c>
      <c r="F76" s="54" t="s">
        <v>69</v>
      </c>
      <c r="G76" s="55">
        <f t="shared" si="3"/>
        <v>185</v>
      </c>
      <c r="H76" s="56">
        <v>37</v>
      </c>
      <c r="I76" s="127"/>
      <c r="J76" s="57">
        <f t="shared" si="8"/>
        <v>0</v>
      </c>
      <c r="K76" s="58" t="str">
        <f t="shared" si="9"/>
        <v xml:space="preserve"> </v>
      </c>
      <c r="L76" s="93"/>
      <c r="M76" s="93"/>
      <c r="N76" s="61"/>
      <c r="O76" s="61"/>
      <c r="P76" s="94"/>
      <c r="Q76" s="94"/>
      <c r="R76" s="63"/>
      <c r="S76" s="61"/>
      <c r="T76" s="60"/>
      <c r="U76" s="64"/>
      <c r="V76" s="65"/>
    </row>
    <row r="77" spans="1:22" ht="23.25" customHeight="1" x14ac:dyDescent="0.25">
      <c r="A77" s="27"/>
      <c r="B77" s="50">
        <v>71</v>
      </c>
      <c r="C77" s="51" t="s">
        <v>75</v>
      </c>
      <c r="D77" s="52">
        <v>10</v>
      </c>
      <c r="E77" s="53" t="s">
        <v>31</v>
      </c>
      <c r="F77" s="54" t="s">
        <v>74</v>
      </c>
      <c r="G77" s="55">
        <f t="shared" si="3"/>
        <v>500</v>
      </c>
      <c r="H77" s="56">
        <v>50</v>
      </c>
      <c r="I77" s="127"/>
      <c r="J77" s="57">
        <f t="shared" si="8"/>
        <v>0</v>
      </c>
      <c r="K77" s="58" t="str">
        <f t="shared" si="9"/>
        <v xml:space="preserve"> </v>
      </c>
      <c r="L77" s="93"/>
      <c r="M77" s="93"/>
      <c r="N77" s="61"/>
      <c r="O77" s="61"/>
      <c r="P77" s="94"/>
      <c r="Q77" s="94"/>
      <c r="R77" s="63"/>
      <c r="S77" s="61"/>
      <c r="T77" s="60"/>
      <c r="U77" s="64"/>
      <c r="V77" s="65"/>
    </row>
    <row r="78" spans="1:22" ht="36.75" customHeight="1" x14ac:dyDescent="0.25">
      <c r="A78" s="27"/>
      <c r="B78" s="50">
        <v>72</v>
      </c>
      <c r="C78" s="51" t="s">
        <v>80</v>
      </c>
      <c r="D78" s="52">
        <v>10</v>
      </c>
      <c r="E78" s="53" t="s">
        <v>31</v>
      </c>
      <c r="F78" s="54" t="s">
        <v>81</v>
      </c>
      <c r="G78" s="55">
        <f t="shared" si="3"/>
        <v>110</v>
      </c>
      <c r="H78" s="56">
        <v>11</v>
      </c>
      <c r="I78" s="127"/>
      <c r="J78" s="57">
        <f t="shared" si="8"/>
        <v>0</v>
      </c>
      <c r="K78" s="58" t="str">
        <f t="shared" si="9"/>
        <v xml:space="preserve"> </v>
      </c>
      <c r="L78" s="93"/>
      <c r="M78" s="93"/>
      <c r="N78" s="61"/>
      <c r="O78" s="61"/>
      <c r="P78" s="94"/>
      <c r="Q78" s="94"/>
      <c r="R78" s="63"/>
      <c r="S78" s="61"/>
      <c r="T78" s="60"/>
      <c r="U78" s="64"/>
      <c r="V78" s="65"/>
    </row>
    <row r="79" spans="1:22" ht="42.75" customHeight="1" thickBot="1" x14ac:dyDescent="0.3">
      <c r="A79" s="27"/>
      <c r="B79" s="95">
        <v>73</v>
      </c>
      <c r="C79" s="96" t="s">
        <v>86</v>
      </c>
      <c r="D79" s="97">
        <v>5</v>
      </c>
      <c r="E79" s="98" t="s">
        <v>84</v>
      </c>
      <c r="F79" s="99" t="s">
        <v>164</v>
      </c>
      <c r="G79" s="100">
        <f t="shared" si="3"/>
        <v>300</v>
      </c>
      <c r="H79" s="101">
        <v>60</v>
      </c>
      <c r="I79" s="130"/>
      <c r="J79" s="102">
        <f t="shared" si="8"/>
        <v>0</v>
      </c>
      <c r="K79" s="103" t="str">
        <f t="shared" si="9"/>
        <v xml:space="preserve"> </v>
      </c>
      <c r="L79" s="104"/>
      <c r="M79" s="104"/>
      <c r="N79" s="105"/>
      <c r="O79" s="105"/>
      <c r="P79" s="106"/>
      <c r="Q79" s="106"/>
      <c r="R79" s="107"/>
      <c r="S79" s="105"/>
      <c r="T79" s="108"/>
      <c r="U79" s="109"/>
      <c r="V79" s="110"/>
    </row>
    <row r="80" spans="1:22" ht="16.5" thickTop="1" thickBot="1" x14ac:dyDescent="0.3">
      <c r="C80" s="1"/>
      <c r="D80" s="1"/>
      <c r="E80" s="1"/>
      <c r="F80" s="1"/>
      <c r="G80" s="1"/>
      <c r="J80" s="111"/>
    </row>
    <row r="81" spans="2:20" ht="60.75" customHeight="1" thickTop="1" thickBot="1" x14ac:dyDescent="0.3">
      <c r="B81" s="112" t="s">
        <v>10</v>
      </c>
      <c r="C81" s="112"/>
      <c r="D81" s="112"/>
      <c r="E81" s="112"/>
      <c r="F81" s="112"/>
      <c r="G81" s="113"/>
      <c r="H81" s="114" t="s">
        <v>11</v>
      </c>
      <c r="I81" s="115" t="s">
        <v>12</v>
      </c>
      <c r="J81" s="116"/>
      <c r="K81" s="117"/>
      <c r="S81" s="24"/>
      <c r="T81" s="118"/>
    </row>
    <row r="82" spans="2:20" ht="33" customHeight="1" thickTop="1" thickBot="1" x14ac:dyDescent="0.3">
      <c r="B82" s="119" t="s">
        <v>28</v>
      </c>
      <c r="C82" s="119"/>
      <c r="D82" s="119"/>
      <c r="E82" s="119"/>
      <c r="F82" s="119"/>
      <c r="G82" s="120"/>
      <c r="H82" s="121">
        <f>SUM(G7:G79)</f>
        <v>90655</v>
      </c>
      <c r="I82" s="122">
        <f>SUM(J7:J79)</f>
        <v>0</v>
      </c>
      <c r="J82" s="123"/>
      <c r="K82" s="124"/>
    </row>
    <row r="83" spans="2:20" ht="14.25" customHeight="1" thickTop="1" x14ac:dyDescent="0.25"/>
    <row r="84" spans="2:20" ht="14.25" customHeight="1" x14ac:dyDescent="0.25"/>
    <row r="85" spans="2:20" ht="14.25" customHeight="1" x14ac:dyDescent="0.25"/>
    <row r="86" spans="2:20" ht="14.25" customHeight="1" x14ac:dyDescent="0.25"/>
    <row r="87" spans="2:20" ht="14.25" customHeight="1" x14ac:dyDescent="0.25"/>
    <row r="88" spans="2:20" ht="14.25" customHeight="1" x14ac:dyDescent="0.25"/>
    <row r="89" spans="2:20" ht="14.25" customHeight="1" x14ac:dyDescent="0.25"/>
    <row r="90" spans="2:20" ht="14.25" customHeight="1" x14ac:dyDescent="0.25"/>
    <row r="91" spans="2:20" ht="14.25" customHeight="1" x14ac:dyDescent="0.25"/>
    <row r="92" spans="2:20" ht="14.25" customHeight="1" x14ac:dyDescent="0.25"/>
    <row r="93" spans="2:20" ht="14.25" customHeight="1" x14ac:dyDescent="0.25"/>
    <row r="94" spans="2:20" ht="14.25" customHeight="1" x14ac:dyDescent="0.25"/>
    <row r="95" spans="2:20" ht="14.25" customHeight="1" x14ac:dyDescent="0.25"/>
    <row r="96" spans="2:20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</sheetData>
  <sheetProtection algorithmName="SHA-512" hashValue="xQHwyFc02Gyjgdb5PkEJ855HVzF5ozczYebqwQ3mlh8Nq0yuDWBc3P4D706/+qT8G6VorQWcAYDRgQC6Ko3Vug==" saltValue="I3A90ZrWyBC/VVIOex2bmA==" spinCount="100000" sheet="1" objects="1" scenarios="1" selectLockedCells="1"/>
  <mergeCells count="28">
    <mergeCell ref="B82:F82"/>
    <mergeCell ref="I82:K82"/>
    <mergeCell ref="B81:F81"/>
    <mergeCell ref="B1:D1"/>
    <mergeCell ref="I81:K81"/>
    <mergeCell ref="I2:R3"/>
    <mergeCell ref="Q7:Q64"/>
    <mergeCell ref="P7:P64"/>
    <mergeCell ref="O7:O64"/>
    <mergeCell ref="N7:N64"/>
    <mergeCell ref="M7:M64"/>
    <mergeCell ref="L7:L64"/>
    <mergeCell ref="L65:L79"/>
    <mergeCell ref="M65:M79"/>
    <mergeCell ref="N65:N79"/>
    <mergeCell ref="O65:O79"/>
    <mergeCell ref="S7:S64"/>
    <mergeCell ref="T7:T64"/>
    <mergeCell ref="U7:U64"/>
    <mergeCell ref="V7:V64"/>
    <mergeCell ref="R7:R64"/>
    <mergeCell ref="T65:T79"/>
    <mergeCell ref="U65:U79"/>
    <mergeCell ref="V65:V79"/>
    <mergeCell ref="P65:P79"/>
    <mergeCell ref="Q65:Q79"/>
    <mergeCell ref="R65:R79"/>
    <mergeCell ref="S65:S79"/>
  </mergeCells>
  <conditionalFormatting sqref="B7:B79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79">
    <cfRule type="containsBlanks" dxfId="5" priority="22">
      <formula>LEN(TRIM(D7))=0</formula>
    </cfRule>
  </conditionalFormatting>
  <conditionalFormatting sqref="I7:I79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7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2023-07-31T10:50:03Z</cp:lastPrinted>
  <dcterms:created xsi:type="dcterms:W3CDTF">2014-03-05T12:43:32Z</dcterms:created>
  <dcterms:modified xsi:type="dcterms:W3CDTF">2023-08-01T08:10:43Z</dcterms:modified>
</cp:coreProperties>
</file>